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\Desktop\Przetargi 2025 r\Projekt drop-out\Materiały budowlane - Beanus\"/>
    </mc:Choice>
  </mc:AlternateContent>
  <xr:revisionPtr revIDLastSave="0" documentId="8_{6D28BD0D-3FA2-4F5F-A838-E1F64A34F976}" xr6:coauthVersionLast="47" xr6:coauthVersionMax="47" xr10:uidLastSave="{00000000-0000-0000-0000-000000000000}"/>
  <bookViews>
    <workbookView xWindow="-120" yWindow="-120" windowWidth="29040" windowHeight="15720" activeTab="5" xr2:uid="{00000000-000D-0000-FFFF-FFFF00000000}"/>
  </bookViews>
  <sheets>
    <sheet name="Załącznik 3a do SWZ" sheetId="1" r:id="rId1"/>
    <sheet name="Załącznik 3b do SWZ" sheetId="2" r:id="rId2"/>
    <sheet name="Załącznik 3c do SWZ" sheetId="3" r:id="rId3"/>
    <sheet name="Załącznik 3d do SWZ" sheetId="4" r:id="rId4"/>
    <sheet name="Załącznik 3e do SWZ" sheetId="5" r:id="rId5"/>
    <sheet name="Załącznik 3f do SWZ" sheetId="6" r:id="rId6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29" i="6" l="1"/>
  <c r="F29" i="6"/>
  <c r="H28" i="6"/>
  <c r="F28" i="6"/>
  <c r="F10" i="6"/>
  <c r="H10" i="6" s="1"/>
  <c r="F11" i="6"/>
  <c r="H11" i="6" s="1"/>
  <c r="F12" i="6"/>
  <c r="H12" i="6" s="1"/>
  <c r="F13" i="6"/>
  <c r="H13" i="6" s="1"/>
  <c r="F14" i="6"/>
  <c r="H14" i="6"/>
  <c r="F15" i="6"/>
  <c r="H15" i="6" s="1"/>
  <c r="F16" i="6"/>
  <c r="H16" i="6"/>
  <c r="F17" i="6"/>
  <c r="H17" i="6" s="1"/>
  <c r="F18" i="6"/>
  <c r="H18" i="6" s="1"/>
  <c r="F19" i="6"/>
  <c r="H19" i="6" s="1"/>
  <c r="F20" i="6"/>
  <c r="H20" i="6" s="1"/>
  <c r="F21" i="6"/>
  <c r="H21" i="6" s="1"/>
  <c r="F22" i="6"/>
  <c r="H22" i="6" s="1"/>
  <c r="F23" i="6"/>
  <c r="H23" i="6" s="1"/>
  <c r="F24" i="6"/>
  <c r="H24" i="6" s="1"/>
  <c r="F25" i="6"/>
  <c r="H25" i="6" s="1"/>
  <c r="F26" i="6"/>
  <c r="H26" i="6" s="1"/>
  <c r="F27" i="6"/>
  <c r="H27" i="6"/>
  <c r="F30" i="6"/>
  <c r="H30" i="6" s="1"/>
  <c r="F9" i="6" l="1"/>
  <c r="H9" i="6" s="1"/>
  <c r="F8" i="6"/>
  <c r="H8" i="6" s="1"/>
  <c r="F7" i="6"/>
  <c r="F6" i="6"/>
  <c r="H6" i="6" s="1"/>
  <c r="F8" i="5"/>
  <c r="H8" i="5" s="1"/>
  <c r="F7" i="5"/>
  <c r="H7" i="5" s="1"/>
  <c r="F6" i="5"/>
  <c r="F13" i="5" s="1"/>
  <c r="F23" i="4"/>
  <c r="H23" i="4" s="1"/>
  <c r="F21" i="4"/>
  <c r="H21" i="4" s="1"/>
  <c r="F20" i="4"/>
  <c r="H20" i="4" s="1"/>
  <c r="F19" i="4"/>
  <c r="H19" i="4" s="1"/>
  <c r="F18" i="4"/>
  <c r="H18" i="4" s="1"/>
  <c r="F17" i="4"/>
  <c r="H17" i="4" s="1"/>
  <c r="F16" i="4"/>
  <c r="H16" i="4" s="1"/>
  <c r="F15" i="4"/>
  <c r="H15" i="4" s="1"/>
  <c r="F14" i="4"/>
  <c r="H14" i="4" s="1"/>
  <c r="F13" i="4"/>
  <c r="H13" i="4" s="1"/>
  <c r="F12" i="4"/>
  <c r="H12" i="4" s="1"/>
  <c r="F11" i="4"/>
  <c r="H11" i="4" s="1"/>
  <c r="F10" i="4"/>
  <c r="H10" i="4" s="1"/>
  <c r="F9" i="4"/>
  <c r="H9" i="4" s="1"/>
  <c r="F8" i="4"/>
  <c r="H8" i="4" s="1"/>
  <c r="F7" i="4"/>
  <c r="F6" i="4"/>
  <c r="H6" i="4" s="1"/>
  <c r="F52" i="3"/>
  <c r="H52" i="3" s="1"/>
  <c r="F41" i="3"/>
  <c r="H41" i="3" s="1"/>
  <c r="F30" i="3"/>
  <c r="H30" i="3" s="1"/>
  <c r="F19" i="3"/>
  <c r="H19" i="3" s="1"/>
  <c r="F7" i="3"/>
  <c r="F6" i="2"/>
  <c r="H7" i="1"/>
  <c r="H13" i="1"/>
  <c r="H16" i="1"/>
  <c r="H25" i="1"/>
  <c r="H28" i="1"/>
  <c r="F7" i="1"/>
  <c r="F8" i="1"/>
  <c r="H8" i="1" s="1"/>
  <c r="F9" i="1"/>
  <c r="H9" i="1" s="1"/>
  <c r="F10" i="1"/>
  <c r="H10" i="1" s="1"/>
  <c r="F11" i="1"/>
  <c r="H11" i="1" s="1"/>
  <c r="F12" i="1"/>
  <c r="H12" i="1" s="1"/>
  <c r="F13" i="1"/>
  <c r="F14" i="1"/>
  <c r="H14" i="1" s="1"/>
  <c r="F15" i="1"/>
  <c r="H15" i="1" s="1"/>
  <c r="F16" i="1"/>
  <c r="F17" i="1"/>
  <c r="H17" i="1" s="1"/>
  <c r="F18" i="1"/>
  <c r="H18" i="1" s="1"/>
  <c r="F19" i="1"/>
  <c r="H19" i="1" s="1"/>
  <c r="F20" i="1"/>
  <c r="H20" i="1" s="1"/>
  <c r="F21" i="1"/>
  <c r="H21" i="1" s="1"/>
  <c r="F22" i="1"/>
  <c r="H22" i="1" s="1"/>
  <c r="F23" i="1"/>
  <c r="H23" i="1" s="1"/>
  <c r="F24" i="1"/>
  <c r="H24" i="1" s="1"/>
  <c r="F25" i="1"/>
  <c r="F26" i="1"/>
  <c r="H26" i="1" s="1"/>
  <c r="F27" i="1"/>
  <c r="H27" i="1" s="1"/>
  <c r="F28" i="1"/>
  <c r="F6" i="1"/>
  <c r="H6" i="1" s="1"/>
  <c r="H29" i="1" l="1"/>
  <c r="F29" i="1"/>
  <c r="F31" i="6"/>
  <c r="H7" i="6"/>
  <c r="H31" i="6" s="1"/>
  <c r="H6" i="5"/>
  <c r="H13" i="5" s="1"/>
  <c r="F24" i="4"/>
  <c r="H7" i="4"/>
  <c r="H24" i="4" s="1"/>
  <c r="F64" i="3"/>
  <c r="H7" i="3"/>
  <c r="H64" i="3" s="1"/>
  <c r="F10" i="2"/>
  <c r="H6" i="2"/>
  <c r="H10" i="2" s="1"/>
</calcChain>
</file>

<file path=xl/sharedStrings.xml><?xml version="1.0" encoding="utf-8"?>
<sst xmlns="http://schemas.openxmlformats.org/spreadsheetml/2006/main" count="274" uniqueCount="122">
  <si>
    <t>FORMULARZ PRZEDMIOTOWO-CENOWY</t>
  </si>
  <si>
    <t>L.p.</t>
  </si>
  <si>
    <t>Przedmiot zamówienia</t>
  </si>
  <si>
    <t>Jednostka miary</t>
  </si>
  <si>
    <t>Ilość</t>
  </si>
  <si>
    <t>Cena jednostkowa netto</t>
  </si>
  <si>
    <t>Wartość netto</t>
  </si>
  <si>
    <t>%VAT</t>
  </si>
  <si>
    <t>Wartość brutto</t>
  </si>
  <si>
    <t>szt</t>
  </si>
  <si>
    <t>Klej do wtapiania siatki biały /25kg/</t>
  </si>
  <si>
    <t>Profil aluminowy perforowany z siatką 10x10cm - 23x23x0,3mm /L=2,5m/</t>
  </si>
  <si>
    <t>Gładź cementowo-polimetowa /20kg/</t>
  </si>
  <si>
    <t>Blok silikatowy na pióro i wpust gr. 8cm</t>
  </si>
  <si>
    <t>Blok silikatowy na pióro i wpust gr. 12cm</t>
  </si>
  <si>
    <t>Papa fundamentowa do izolacji poziomej szer. 33cm</t>
  </si>
  <si>
    <t>mb</t>
  </si>
  <si>
    <t>m2</t>
  </si>
  <si>
    <t>kg</t>
  </si>
  <si>
    <t>Środek gruntujący pod wylewkę samopoziomującą</t>
  </si>
  <si>
    <t>Siatka zbrojąca z włókna szklanego 145gr/m2</t>
  </si>
  <si>
    <t>Wylewka samopoziomująca cienkowarstwowa 1-10mm /25kg/</t>
  </si>
  <si>
    <t>Zaprawa klejowa cienkospoinowa do bloczków silikatowych /25kg/</t>
  </si>
  <si>
    <t>Łącznik do murów K1</t>
  </si>
  <si>
    <t>Łącznik stalowy DS.</t>
  </si>
  <si>
    <t>Kołek rozporowy SM 8x60mm /100szt/</t>
  </si>
  <si>
    <t>op</t>
  </si>
  <si>
    <t>Nadproże 8x12cm /L=1,5m/</t>
  </si>
  <si>
    <t>Zaprawa tynkarska /25kg/</t>
  </si>
  <si>
    <t>Posadzka cementowa /25kg/</t>
  </si>
  <si>
    <t>Drzwi stalowe 90x205 lewe</t>
  </si>
  <si>
    <t>- wymiary zewnętrzne skrzydła 900x2050</t>
  </si>
  <si>
    <t>- z blachy ocynkowanej</t>
  </si>
  <si>
    <t>- wypełnienie styropian</t>
  </si>
  <si>
    <t>- dwa zawiasy czopowe</t>
  </si>
  <si>
    <t>- zamek pod wkładkę patentową wraz z wkładką z 5 kluczami</t>
  </si>
  <si>
    <t>- klamka bezpieczna czarna</t>
  </si>
  <si>
    <t>- ościeżnica stalowa kątowa w kolorze drzwi (blacha ocynkowana)</t>
  </si>
  <si>
    <t>- próg</t>
  </si>
  <si>
    <t>- samozamykacz</t>
  </si>
  <si>
    <t>- np.. Porta Steel Basic Plus w kolorze czarny mat</t>
  </si>
  <si>
    <t>Drzwi stalowe 80x205 lewe</t>
  </si>
  <si>
    <t>- wymiary zenętrzne ościeżnicy 880x2110</t>
  </si>
  <si>
    <t>- wymiary zewnętrzne skrzydła 800x2050</t>
  </si>
  <si>
    <t>- np.. Porta Steel Basic Plus w kolorze popielaty mat</t>
  </si>
  <si>
    <t>Drzwi stalowe 80x205 prawe</t>
  </si>
  <si>
    <t>kpl</t>
  </si>
  <si>
    <t>Drzwi stalowe 100x205 prawe</t>
  </si>
  <si>
    <t>- wymiary zenętrzne ościeżnicy 1130x2110</t>
  </si>
  <si>
    <t>- wymiary zewnętrzne skrzydła 1000x2050</t>
  </si>
  <si>
    <t>Piana montażowa niskoprężna na pistolet /750ml/</t>
  </si>
  <si>
    <t>Preparat do mycia piany montażowej na pistolet /0,5dm3/</t>
  </si>
  <si>
    <t>Aceton techniczny /0,5dm3/</t>
  </si>
  <si>
    <t>Uszczelniacz akrylowy biały /280ml/</t>
  </si>
  <si>
    <t>Klej montażowy mocny /280ml/</t>
  </si>
  <si>
    <t>Narożnik tynkarski do mokrych tynków /L=3m/</t>
  </si>
  <si>
    <t>RAZEM</t>
  </si>
  <si>
    <t>Płytki z cegły lico wraz z potrzebną na tą ilość płytek kleju, fugi i impregnatu</t>
  </si>
  <si>
    <t>- wykonane z cegły rozbiórkowej</t>
  </si>
  <si>
    <t>- lico klasyczne</t>
  </si>
  <si>
    <t>-np. Stara Cegła lico klasyczne</t>
  </si>
  <si>
    <t>- wymiary zewnętrzne ościeżnicy 1030x2110</t>
  </si>
  <si>
    <t>- wymiary zewnętrzne ościeżnicy 880x2110</t>
  </si>
  <si>
    <t>Profil CD60/27 L=4m</t>
  </si>
  <si>
    <t>Profil UW100 /L=4m/</t>
  </si>
  <si>
    <t>Profil CW100 /L=4m/</t>
  </si>
  <si>
    <t>Profil UD28/25 /L=4m/</t>
  </si>
  <si>
    <t>Wkręty do płyt GK do metalu bez boru 3,5x30mm /500szt/</t>
  </si>
  <si>
    <t>Wkręty pchełki z łbem płaskim /200szt/</t>
  </si>
  <si>
    <t>Żywica epoksydowa do napraw pęknięć posadzek betonowych</t>
  </si>
  <si>
    <t>Podkładowa masa tynkarska Atlas Cerplast</t>
  </si>
  <si>
    <t>Płyty gipsowo-kartonowe Rigips Rigimetr typ A (GKB) gr. 12,5mm /3,12m2/</t>
  </si>
  <si>
    <t>Kaseton sufitowy 600x600 biały</t>
  </si>
  <si>
    <t>Unigrunt</t>
  </si>
  <si>
    <t>System poziomowania do płytek ceramicznych</t>
  </si>
  <si>
    <t>- zestaw zawierający 200 elementów skręcanych i klucz do fugi 3mm</t>
  </si>
  <si>
    <t xml:space="preserve">Tapeta magnetyczna suchościeralna biała półmat lub mat </t>
  </si>
  <si>
    <t>Klej wysokoelastyczny żelowy do płytek ceramicznych /25kg/</t>
  </si>
  <si>
    <t>Fuga do płytek podłogowych kolor beżowy odcień do uzgodnienia przed dostawą</t>
  </si>
  <si>
    <t>Płytka ceramiczna podłogowa Cerdomus Valdorcia kolot terracotta mat różne wielkości do montażu wg schematu 79</t>
  </si>
  <si>
    <t>- płytka 40x60cm - 33,33%</t>
  </si>
  <si>
    <t>- płytka 40x40cm - 44,44%</t>
  </si>
  <si>
    <t>- płytka 20x40cm - 11,11%</t>
  </si>
  <si>
    <t>- płytka 20x20cm - 11,11%</t>
  </si>
  <si>
    <t>łączniki instalacyjne oświetleniowe  schodowe kolor czarny</t>
  </si>
  <si>
    <t>łączniki instalacyjne oświetleniowe 1- biegunowe - kolor czarny</t>
  </si>
  <si>
    <t>łączniki instalacyjne oświetleniowe śwecznikowe kolor czarny</t>
  </si>
  <si>
    <t>przewody kabelkowe HDHp -J 3x1,5mm2</t>
  </si>
  <si>
    <t>m</t>
  </si>
  <si>
    <t>przewody kabelkowe HDHp -J 3x2,5mm2</t>
  </si>
  <si>
    <t>przewody kabelkowe N2XH 5x4mm2</t>
  </si>
  <si>
    <t>przewody kabelkowe N2XH 5x6mm2</t>
  </si>
  <si>
    <t>Ramki 2-krotne kolor czarny</t>
  </si>
  <si>
    <t>Ramki 3-krotne kolor czarny</t>
  </si>
  <si>
    <t>Ramki 5-krotne kolor czarny</t>
  </si>
  <si>
    <t>Ramki jednokrotne kolor czarny</t>
  </si>
  <si>
    <t>rozłącznik FR 63A 3-f</t>
  </si>
  <si>
    <t>wyłacznik różnicowoprądowy 25A 30mmA 1-fazowy</t>
  </si>
  <si>
    <t>wyłacznik różnicowoprądowy 25A 30mmA 3-fazowy</t>
  </si>
  <si>
    <t>wyłączniki nadprądowe S301 10A</t>
  </si>
  <si>
    <t>wyłączniki nadprądowe S301 B16A</t>
  </si>
  <si>
    <t>wyłączniki nadprądowe S303 C16A</t>
  </si>
  <si>
    <t xml:space="preserve">tablice rozdzielcze 3x12 , obudowa biała dzwiczki białe, plastykowa, p/t </t>
  </si>
  <si>
    <t>wyłączniki nadprądowe S303 C32A</t>
  </si>
  <si>
    <t>Oprawa oświetleniowa belka, obudowa czarna mocowana do stropu 80cm barwa 830, Materiał: Aluminium, Stałe światło liniowe LED ok 15W</t>
  </si>
  <si>
    <t>Oprawa oświetleniowabelka, obudowa czarna mocowana do stropu 60cm barwa 830, Materiał: Aluminium, Stałe światło liniowe LED ok 12W</t>
  </si>
  <si>
    <t>Oprawa oświetleniowa Linea belka, obudowa czarna mocowana do stropu  120cm barwa 830, Materiał: Aluminium, Stałe światło liniowe LED ok 24W</t>
  </si>
  <si>
    <t>gniazda podtynkowe podwójne kolor czarny</t>
  </si>
  <si>
    <t>Farba lateksowa biała</t>
  </si>
  <si>
    <t>dm3</t>
  </si>
  <si>
    <t>Farba lateksowa NCS 3010-G90Y oliwka</t>
  </si>
  <si>
    <t>Farba lateksowa NCS 6020-Y80R marsala</t>
  </si>
  <si>
    <t>Farba lateksowa NCS 3560-R80B chabrowy</t>
  </si>
  <si>
    <t>Załącznik 6d do SWZ</t>
  </si>
  <si>
    <t>Załącznik 6a do SWZ</t>
  </si>
  <si>
    <t>Załącznik 6b do SWZ</t>
  </si>
  <si>
    <t>Załącznik 6c do SWZ</t>
  </si>
  <si>
    <t>Załącznik 6e do SWZ</t>
  </si>
  <si>
    <t>Załącznik 6f do SWZ</t>
  </si>
  <si>
    <t>Żarówka LED GU10, barwa neutralna lub ciepła, z możliwością przyciemniania</t>
  </si>
  <si>
    <t>Żarówka LED E27 470 lumenów, kula opalowa bi</t>
  </si>
  <si>
    <t>zestaw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</si>
</sst>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zł&quot;;[Red]\-#,##0.00\ &quot;zł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38">
    <border>
      <left/>
      <right/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 style="medium">
        <color auto="1"/>
      </right>
      <top style="double">
        <color auto="1"/>
      </top>
      <bottom/>
      <diagonal/>
    </border>
    <border>
      <left style="double">
        <color auto="1"/>
      </left>
      <right style="medium">
        <color auto="1"/>
      </right>
      <top/>
      <bottom/>
      <diagonal/>
    </border>
    <border>
      <left style="double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 style="thin">
        <color auto="1"/>
      </top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double">
        <color auto="1"/>
      </left>
      <right style="double">
        <color auto="1"/>
      </right>
      <top/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0" fillId="0" borderId="0" xfId="0" applyAlignment="1">
      <alignment wrapText="1"/>
    </xf>
    <xf numFmtId="49" fontId="0" fillId="0" borderId="1" xfId="0" applyNumberFormat="1" applyBorder="1" applyAlignment="1">
      <alignment wrapText="1"/>
    </xf>
    <xf numFmtId="49" fontId="2" fillId="0" borderId="2" xfId="0" applyNumberFormat="1" applyFont="1" applyBorder="1" applyAlignment="1">
      <alignment wrapText="1"/>
    </xf>
    <xf numFmtId="0" fontId="0" fillId="2" borderId="4" xfId="0" applyFill="1" applyBorder="1" applyAlignment="1">
      <alignment wrapText="1"/>
    </xf>
    <xf numFmtId="0" fontId="0" fillId="2" borderId="5" xfId="0" applyFill="1" applyBorder="1" applyAlignment="1">
      <alignment wrapText="1"/>
    </xf>
    <xf numFmtId="0" fontId="0" fillId="2" borderId="6" xfId="0" applyFill="1" applyBorder="1" applyAlignment="1">
      <alignment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49" fontId="0" fillId="0" borderId="11" xfId="0" applyNumberFormat="1" applyFont="1" applyFill="1" applyBorder="1" applyAlignment="1">
      <alignment wrapText="1"/>
    </xf>
    <xf numFmtId="49" fontId="0" fillId="0" borderId="14" xfId="0" applyNumberFormat="1" applyFont="1" applyFill="1" applyBorder="1" applyAlignment="1">
      <alignment wrapText="1"/>
    </xf>
    <xf numFmtId="8" fontId="1" fillId="0" borderId="3" xfId="0" applyNumberFormat="1" applyFont="1" applyBorder="1"/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8" fontId="0" fillId="0" borderId="8" xfId="0" applyNumberFormat="1" applyBorder="1" applyAlignment="1">
      <alignment horizontal="center" vertical="center"/>
    </xf>
    <xf numFmtId="9" fontId="0" fillId="0" borderId="8" xfId="0" applyNumberFormat="1" applyBorder="1" applyAlignment="1">
      <alignment horizontal="center" vertical="center"/>
    </xf>
    <xf numFmtId="8" fontId="0" fillId="0" borderId="9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8" fontId="0" fillId="0" borderId="11" xfId="0" applyNumberFormat="1" applyBorder="1" applyAlignment="1">
      <alignment horizontal="center" vertical="center"/>
    </xf>
    <xf numFmtId="9" fontId="0" fillId="0" borderId="11" xfId="0" applyNumberFormat="1" applyBorder="1" applyAlignment="1">
      <alignment horizontal="center" vertical="center"/>
    </xf>
    <xf numFmtId="8" fontId="0" fillId="0" borderId="12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8" fontId="0" fillId="0" borderId="14" xfId="0" applyNumberFormat="1" applyBorder="1" applyAlignment="1">
      <alignment horizontal="center" vertical="center"/>
    </xf>
    <xf numFmtId="9" fontId="0" fillId="0" borderId="14" xfId="0" applyNumberFormat="1" applyBorder="1" applyAlignment="1">
      <alignment horizontal="center" vertical="center"/>
    </xf>
    <xf numFmtId="8" fontId="0" fillId="0" borderId="15" xfId="0" applyNumberFormat="1" applyBorder="1" applyAlignment="1">
      <alignment horizontal="center" vertical="center"/>
    </xf>
    <xf numFmtId="8" fontId="1" fillId="0" borderId="3" xfId="0" applyNumberFormat="1" applyFont="1" applyBorder="1" applyAlignment="1">
      <alignment horizontal="center"/>
    </xf>
    <xf numFmtId="49" fontId="0" fillId="0" borderId="22" xfId="0" applyNumberFormat="1" applyBorder="1" applyAlignment="1">
      <alignment wrapText="1"/>
    </xf>
    <xf numFmtId="49" fontId="2" fillId="0" borderId="23" xfId="0" applyNumberFormat="1" applyFont="1" applyBorder="1" applyAlignment="1">
      <alignment wrapText="1"/>
    </xf>
    <xf numFmtId="49" fontId="2" fillId="0" borderId="24" xfId="0" applyNumberFormat="1" applyFont="1" applyBorder="1" applyAlignment="1">
      <alignment wrapText="1"/>
    </xf>
    <xf numFmtId="49" fontId="0" fillId="0" borderId="29" xfId="0" applyNumberFormat="1" applyBorder="1" applyAlignment="1">
      <alignment wrapText="1"/>
    </xf>
    <xf numFmtId="49" fontId="2" fillId="0" borderId="28" xfId="0" applyNumberFormat="1" applyFont="1" applyBorder="1" applyAlignment="1">
      <alignment wrapText="1"/>
    </xf>
    <xf numFmtId="0" fontId="0" fillId="4" borderId="4" xfId="0" applyFill="1" applyBorder="1" applyAlignment="1">
      <alignment wrapText="1"/>
    </xf>
    <xf numFmtId="0" fontId="0" fillId="4" borderId="5" xfId="0" applyFill="1" applyBorder="1" applyAlignment="1">
      <alignment wrapText="1"/>
    </xf>
    <xf numFmtId="0" fontId="0" fillId="4" borderId="6" xfId="0" applyFill="1" applyBorder="1" applyAlignment="1">
      <alignment wrapText="1"/>
    </xf>
    <xf numFmtId="8" fontId="1" fillId="0" borderId="34" xfId="0" applyNumberFormat="1" applyFont="1" applyBorder="1" applyAlignment="1">
      <alignment horizontal="center"/>
    </xf>
    <xf numFmtId="0" fontId="0" fillId="0" borderId="8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49" fontId="0" fillId="0" borderId="11" xfId="0" applyNumberFormat="1" applyFill="1" applyBorder="1" applyAlignment="1">
      <alignment wrapText="1"/>
    </xf>
    <xf numFmtId="49" fontId="0" fillId="0" borderId="11" xfId="0" applyNumberFormat="1" applyBorder="1" applyAlignment="1">
      <alignment wrapText="1"/>
    </xf>
    <xf numFmtId="49" fontId="2" fillId="0" borderId="11" xfId="0" applyNumberFormat="1" applyFont="1" applyBorder="1" applyAlignment="1">
      <alignment wrapText="1"/>
    </xf>
    <xf numFmtId="49" fontId="0" fillId="0" borderId="8" xfId="0" applyNumberFormat="1" applyBorder="1" applyAlignment="1">
      <alignment wrapText="1"/>
    </xf>
    <xf numFmtId="0" fontId="0" fillId="5" borderId="35" xfId="0" applyFill="1" applyBorder="1" applyAlignment="1">
      <alignment wrapText="1"/>
    </xf>
    <xf numFmtId="0" fontId="0" fillId="5" borderId="22" xfId="0" applyFill="1" applyBorder="1" applyAlignment="1">
      <alignment wrapText="1"/>
    </xf>
    <xf numFmtId="0" fontId="0" fillId="5" borderId="25" xfId="0" applyFill="1" applyBorder="1" applyAlignment="1">
      <alignment wrapText="1"/>
    </xf>
    <xf numFmtId="0" fontId="0" fillId="6" borderId="4" xfId="0" applyFill="1" applyBorder="1" applyAlignment="1">
      <alignment wrapText="1"/>
    </xf>
    <xf numFmtId="0" fontId="0" fillId="6" borderId="5" xfId="0" applyFill="1" applyBorder="1" applyAlignment="1">
      <alignment wrapText="1"/>
    </xf>
    <xf numFmtId="0" fontId="0" fillId="6" borderId="6" xfId="0" applyFill="1" applyBorder="1" applyAlignment="1">
      <alignment wrapText="1"/>
    </xf>
    <xf numFmtId="9" fontId="0" fillId="0" borderId="11" xfId="0" applyNumberFormat="1" applyBorder="1" applyAlignment="1">
      <alignment horizontal="center" vertical="center"/>
    </xf>
    <xf numFmtId="8" fontId="0" fillId="0" borderId="9" xfId="0" applyNumberFormat="1" applyBorder="1" applyAlignment="1">
      <alignment horizontal="center" vertical="center"/>
    </xf>
    <xf numFmtId="8" fontId="0" fillId="0" borderId="12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8" fontId="0" fillId="0" borderId="11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8" fontId="0" fillId="0" borderId="8" xfId="0" applyNumberFormat="1" applyBorder="1" applyAlignment="1">
      <alignment horizontal="center" vertical="center"/>
    </xf>
    <xf numFmtId="9" fontId="0" fillId="0" borderId="8" xfId="0" applyNumberFormat="1" applyBorder="1" applyAlignment="1">
      <alignment horizontal="center" vertical="center"/>
    </xf>
    <xf numFmtId="8" fontId="0" fillId="0" borderId="14" xfId="0" applyNumberFormat="1" applyBorder="1" applyAlignment="1">
      <alignment horizontal="center" vertical="center"/>
    </xf>
    <xf numFmtId="9" fontId="0" fillId="0" borderId="14" xfId="0" applyNumberFormat="1" applyBorder="1" applyAlignment="1">
      <alignment horizontal="center" vertical="center"/>
    </xf>
    <xf numFmtId="8" fontId="0" fillId="0" borderId="15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8" fontId="0" fillId="0" borderId="29" xfId="0" applyNumberFormat="1" applyBorder="1" applyAlignment="1">
      <alignment horizontal="center" vertical="center"/>
    </xf>
    <xf numFmtId="9" fontId="0" fillId="0" borderId="29" xfId="0" applyNumberFormat="1" applyBorder="1" applyAlignment="1">
      <alignment horizontal="center" vertical="center"/>
    </xf>
    <xf numFmtId="8" fontId="0" fillId="0" borderId="33" xfId="0" applyNumberForma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right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8" fontId="0" fillId="0" borderId="22" xfId="0" applyNumberFormat="1" applyBorder="1" applyAlignment="1">
      <alignment horizontal="center" vertical="center"/>
    </xf>
    <xf numFmtId="8" fontId="0" fillId="0" borderId="23" xfId="0" applyNumberFormat="1" applyBorder="1" applyAlignment="1">
      <alignment horizontal="center" vertical="center"/>
    </xf>
    <xf numFmtId="8" fontId="0" fillId="0" borderId="24" xfId="0" applyNumberFormat="1" applyBorder="1" applyAlignment="1">
      <alignment horizontal="center" vertical="center"/>
    </xf>
    <xf numFmtId="9" fontId="0" fillId="0" borderId="22" xfId="0" applyNumberFormat="1" applyBorder="1" applyAlignment="1">
      <alignment horizontal="center" vertical="center"/>
    </xf>
    <xf numFmtId="9" fontId="0" fillId="0" borderId="23" xfId="0" applyNumberFormat="1" applyBorder="1" applyAlignment="1">
      <alignment horizontal="center" vertical="center"/>
    </xf>
    <xf numFmtId="9" fontId="0" fillId="0" borderId="28" xfId="0" applyNumberFormat="1" applyBorder="1" applyAlignment="1">
      <alignment horizontal="center" vertical="center"/>
    </xf>
    <xf numFmtId="8" fontId="0" fillId="0" borderId="25" xfId="0" applyNumberFormat="1" applyBorder="1" applyAlignment="1">
      <alignment horizontal="center" vertical="center"/>
    </xf>
    <xf numFmtId="8" fontId="0" fillId="0" borderId="26" xfId="0" applyNumberFormat="1" applyBorder="1" applyAlignment="1">
      <alignment horizontal="center" vertical="center"/>
    </xf>
    <xf numFmtId="8" fontId="0" fillId="0" borderId="27" xfId="0" applyNumberFormat="1" applyBorder="1" applyAlignment="1">
      <alignment horizontal="center" vertical="center"/>
    </xf>
    <xf numFmtId="0" fontId="0" fillId="3" borderId="7" xfId="0" applyFill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8" xfId="0" applyFill="1" applyBorder="1" applyAlignment="1">
      <alignment horizontal="center" wrapText="1"/>
    </xf>
    <xf numFmtId="0" fontId="0" fillId="3" borderId="14" xfId="0" applyFill="1" applyBorder="1" applyAlignment="1">
      <alignment horizontal="center" wrapText="1"/>
    </xf>
    <xf numFmtId="0" fontId="0" fillId="3" borderId="8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9" xfId="0" applyFill="1" applyBorder="1" applyAlignment="1">
      <alignment horizontal="center" wrapText="1"/>
    </xf>
    <xf numFmtId="0" fontId="0" fillId="3" borderId="15" xfId="0" applyFill="1" applyBorder="1" applyAlignment="1">
      <alignment horizontal="center" wrapText="1"/>
    </xf>
    <xf numFmtId="9" fontId="0" fillId="0" borderId="11" xfId="0" applyNumberFormat="1" applyBorder="1" applyAlignment="1">
      <alignment horizontal="center" vertical="center"/>
    </xf>
    <xf numFmtId="8" fontId="0" fillId="0" borderId="9" xfId="0" applyNumberFormat="1" applyBorder="1" applyAlignment="1">
      <alignment horizontal="center" vertical="center"/>
    </xf>
    <xf numFmtId="8" fontId="0" fillId="0" borderId="12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8" fontId="0" fillId="0" borderId="11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8" fontId="0" fillId="0" borderId="8" xfId="0" applyNumberFormat="1" applyBorder="1" applyAlignment="1">
      <alignment horizontal="center" vertical="center"/>
    </xf>
    <xf numFmtId="9" fontId="0" fillId="0" borderId="8" xfId="0" applyNumberFormat="1" applyBorder="1" applyAlignment="1">
      <alignment horizontal="center" vertical="center"/>
    </xf>
    <xf numFmtId="8" fontId="0" fillId="0" borderId="14" xfId="0" applyNumberFormat="1" applyBorder="1" applyAlignment="1">
      <alignment horizontal="center" vertical="center"/>
    </xf>
    <xf numFmtId="9" fontId="0" fillId="0" borderId="14" xfId="0" applyNumberFormat="1" applyBorder="1" applyAlignment="1">
      <alignment horizontal="center" vertical="center"/>
    </xf>
    <xf numFmtId="8" fontId="0" fillId="0" borderId="15" xfId="0" applyNumberForma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8" fontId="0" fillId="0" borderId="29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0" borderId="34" xfId="0" applyFont="1" applyBorder="1" applyAlignment="1">
      <alignment horizontal="right"/>
    </xf>
    <xf numFmtId="9" fontId="0" fillId="0" borderId="29" xfId="0" applyNumberFormat="1" applyBorder="1" applyAlignment="1">
      <alignment horizontal="center" vertical="center"/>
    </xf>
    <xf numFmtId="8" fontId="0" fillId="0" borderId="33" xfId="0" applyNumberFormat="1" applyBorder="1" applyAlignment="1">
      <alignment horizontal="center" vertical="center"/>
    </xf>
    <xf numFmtId="8" fontId="0" fillId="0" borderId="37" xfId="0" applyNumberForma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8" fontId="0" fillId="0" borderId="28" xfId="0" applyNumberFormat="1" applyBorder="1" applyAlignment="1">
      <alignment horizontal="center" vertical="center"/>
    </xf>
    <xf numFmtId="49" fontId="0" fillId="0" borderId="29" xfId="0" applyNumberFormat="1" applyFont="1" applyFill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30"/>
  <sheetViews>
    <sheetView topLeftCell="A10" workbookViewId="0">
      <selection activeCell="I5" sqref="I5"/>
    </sheetView>
  </sheetViews>
  <sheetFormatPr defaultRowHeight="15" x14ac:dyDescent="0.25"/>
  <cols>
    <col min="1" max="1" width="4.140625" bestFit="1" customWidth="1"/>
    <col min="2" max="2" width="32.7109375" customWidth="1"/>
    <col min="3" max="3" width="9.5703125" customWidth="1"/>
    <col min="4" max="4" width="5" bestFit="1" customWidth="1"/>
    <col min="5" max="5" width="12.42578125" bestFit="1" customWidth="1"/>
    <col min="6" max="6" width="8.140625" bestFit="1" customWidth="1"/>
    <col min="7" max="7" width="6.140625" bestFit="1" customWidth="1"/>
    <col min="8" max="8" width="8.140625" bestFit="1" customWidth="1"/>
  </cols>
  <sheetData>
    <row r="2" spans="1:8" x14ac:dyDescent="0.25">
      <c r="F2" s="71" t="s">
        <v>114</v>
      </c>
      <c r="G2" s="71"/>
      <c r="H2" s="71"/>
    </row>
    <row r="4" spans="1:8" ht="15.75" thickBot="1" x14ac:dyDescent="0.3">
      <c r="A4" s="70" t="s">
        <v>0</v>
      </c>
      <c r="B4" s="70"/>
      <c r="C4" s="70"/>
      <c r="D4" s="70"/>
      <c r="E4" s="70"/>
      <c r="F4" s="70"/>
      <c r="G4" s="70"/>
      <c r="H4" s="70"/>
    </row>
    <row r="5" spans="1:8" ht="46.5" thickTop="1" thickBot="1" x14ac:dyDescent="0.3">
      <c r="A5" s="4" t="s">
        <v>1</v>
      </c>
      <c r="B5" s="5" t="s">
        <v>2</v>
      </c>
      <c r="C5" s="5" t="s">
        <v>3</v>
      </c>
      <c r="D5" s="5" t="s">
        <v>4</v>
      </c>
      <c r="E5" s="5" t="s">
        <v>5</v>
      </c>
      <c r="F5" s="5" t="s">
        <v>6</v>
      </c>
      <c r="G5" s="5" t="s">
        <v>7</v>
      </c>
      <c r="H5" s="6" t="s">
        <v>8</v>
      </c>
    </row>
    <row r="6" spans="1:8" ht="45.75" thickTop="1" x14ac:dyDescent="0.25">
      <c r="A6" s="12">
        <v>1</v>
      </c>
      <c r="B6" s="7" t="s">
        <v>11</v>
      </c>
      <c r="C6" s="15" t="s">
        <v>9</v>
      </c>
      <c r="D6" s="15">
        <v>25</v>
      </c>
      <c r="E6" s="16"/>
      <c r="F6" s="16">
        <f>SUM(D6*E6)</f>
        <v>0</v>
      </c>
      <c r="G6" s="17">
        <v>0.23</v>
      </c>
      <c r="H6" s="18">
        <f>SUM(F6+F6*G6)</f>
        <v>0</v>
      </c>
    </row>
    <row r="7" spans="1:8" ht="30" x14ac:dyDescent="0.25">
      <c r="A7" s="13">
        <v>2</v>
      </c>
      <c r="B7" s="8" t="s">
        <v>10</v>
      </c>
      <c r="C7" s="19" t="s">
        <v>9</v>
      </c>
      <c r="D7" s="19">
        <v>12</v>
      </c>
      <c r="E7" s="20"/>
      <c r="F7" s="20">
        <f t="shared" ref="F7:F28" si="0">SUM(D7*E7)</f>
        <v>0</v>
      </c>
      <c r="G7" s="21">
        <v>0.23</v>
      </c>
      <c r="H7" s="22">
        <f t="shared" ref="H7:H28" si="1">SUM(F7+F7*G7)</f>
        <v>0</v>
      </c>
    </row>
    <row r="8" spans="1:8" ht="30" x14ac:dyDescent="0.25">
      <c r="A8" s="13">
        <v>3</v>
      </c>
      <c r="B8" s="8" t="s">
        <v>12</v>
      </c>
      <c r="C8" s="19" t="s">
        <v>9</v>
      </c>
      <c r="D8" s="19">
        <v>50</v>
      </c>
      <c r="E8" s="20"/>
      <c r="F8" s="20">
        <f t="shared" si="0"/>
        <v>0</v>
      </c>
      <c r="G8" s="21">
        <v>0.23</v>
      </c>
      <c r="H8" s="22">
        <f t="shared" si="1"/>
        <v>0</v>
      </c>
    </row>
    <row r="9" spans="1:8" ht="30" x14ac:dyDescent="0.25">
      <c r="A9" s="13">
        <v>4</v>
      </c>
      <c r="B9" s="8" t="s">
        <v>13</v>
      </c>
      <c r="C9" s="19" t="s">
        <v>9</v>
      </c>
      <c r="D9" s="19">
        <v>90</v>
      </c>
      <c r="E9" s="20"/>
      <c r="F9" s="20">
        <f t="shared" si="0"/>
        <v>0</v>
      </c>
      <c r="G9" s="21">
        <v>0.23</v>
      </c>
      <c r="H9" s="22">
        <f t="shared" si="1"/>
        <v>0</v>
      </c>
    </row>
    <row r="10" spans="1:8" ht="30" x14ac:dyDescent="0.25">
      <c r="A10" s="13">
        <v>5</v>
      </c>
      <c r="B10" s="8" t="s">
        <v>14</v>
      </c>
      <c r="C10" s="19" t="s">
        <v>9</v>
      </c>
      <c r="D10" s="19">
        <v>480</v>
      </c>
      <c r="E10" s="20"/>
      <c r="F10" s="20">
        <f t="shared" si="0"/>
        <v>0</v>
      </c>
      <c r="G10" s="21">
        <v>0.23</v>
      </c>
      <c r="H10" s="22">
        <f t="shared" si="1"/>
        <v>0</v>
      </c>
    </row>
    <row r="11" spans="1:8" ht="30" x14ac:dyDescent="0.25">
      <c r="A11" s="13">
        <v>6</v>
      </c>
      <c r="B11" s="8" t="s">
        <v>14</v>
      </c>
      <c r="C11" s="19" t="s">
        <v>9</v>
      </c>
      <c r="D11" s="19">
        <v>300</v>
      </c>
      <c r="E11" s="20"/>
      <c r="F11" s="20">
        <f t="shared" si="0"/>
        <v>0</v>
      </c>
      <c r="G11" s="21">
        <v>0.23</v>
      </c>
      <c r="H11" s="22">
        <f t="shared" si="1"/>
        <v>0</v>
      </c>
    </row>
    <row r="12" spans="1:8" ht="30" x14ac:dyDescent="0.25">
      <c r="A12" s="13">
        <v>7</v>
      </c>
      <c r="B12" s="8" t="s">
        <v>15</v>
      </c>
      <c r="C12" s="19" t="s">
        <v>16</v>
      </c>
      <c r="D12" s="19">
        <v>30</v>
      </c>
      <c r="E12" s="20"/>
      <c r="F12" s="20">
        <f t="shared" si="0"/>
        <v>0</v>
      </c>
      <c r="G12" s="21">
        <v>0.23</v>
      </c>
      <c r="H12" s="22">
        <f t="shared" si="1"/>
        <v>0</v>
      </c>
    </row>
    <row r="13" spans="1:8" ht="30" x14ac:dyDescent="0.25">
      <c r="A13" s="13">
        <v>8</v>
      </c>
      <c r="B13" s="8" t="s">
        <v>20</v>
      </c>
      <c r="C13" s="19" t="s">
        <v>17</v>
      </c>
      <c r="D13" s="19">
        <v>50</v>
      </c>
      <c r="E13" s="20"/>
      <c r="F13" s="20">
        <f t="shared" si="0"/>
        <v>0</v>
      </c>
      <c r="G13" s="21">
        <v>0.23</v>
      </c>
      <c r="H13" s="22">
        <f t="shared" si="1"/>
        <v>0</v>
      </c>
    </row>
    <row r="14" spans="1:8" ht="30" x14ac:dyDescent="0.25">
      <c r="A14" s="13">
        <v>9</v>
      </c>
      <c r="B14" s="8" t="s">
        <v>19</v>
      </c>
      <c r="C14" s="19" t="s">
        <v>18</v>
      </c>
      <c r="D14" s="19">
        <v>50</v>
      </c>
      <c r="E14" s="20"/>
      <c r="F14" s="20">
        <f t="shared" si="0"/>
        <v>0</v>
      </c>
      <c r="G14" s="21">
        <v>0.23</v>
      </c>
      <c r="H14" s="22">
        <f t="shared" si="1"/>
        <v>0</v>
      </c>
    </row>
    <row r="15" spans="1:8" ht="30" x14ac:dyDescent="0.25">
      <c r="A15" s="13">
        <v>10</v>
      </c>
      <c r="B15" s="8" t="s">
        <v>21</v>
      </c>
      <c r="C15" s="19" t="s">
        <v>9</v>
      </c>
      <c r="D15" s="19">
        <v>180</v>
      </c>
      <c r="E15" s="20"/>
      <c r="F15" s="20">
        <f t="shared" si="0"/>
        <v>0</v>
      </c>
      <c r="G15" s="21">
        <v>0.23</v>
      </c>
      <c r="H15" s="22">
        <f t="shared" si="1"/>
        <v>0</v>
      </c>
    </row>
    <row r="16" spans="1:8" ht="30" x14ac:dyDescent="0.25">
      <c r="A16" s="13">
        <v>11</v>
      </c>
      <c r="B16" s="8" t="s">
        <v>22</v>
      </c>
      <c r="C16" s="19" t="s">
        <v>9</v>
      </c>
      <c r="D16" s="19">
        <v>10</v>
      </c>
      <c r="E16" s="20"/>
      <c r="F16" s="20">
        <f t="shared" si="0"/>
        <v>0</v>
      </c>
      <c r="G16" s="21">
        <v>0.23</v>
      </c>
      <c r="H16" s="22">
        <f t="shared" si="1"/>
        <v>0</v>
      </c>
    </row>
    <row r="17" spans="1:8" x14ac:dyDescent="0.25">
      <c r="A17" s="13">
        <v>12</v>
      </c>
      <c r="B17" s="8" t="s">
        <v>23</v>
      </c>
      <c r="C17" s="19" t="s">
        <v>9</v>
      </c>
      <c r="D17" s="19">
        <v>98</v>
      </c>
      <c r="E17" s="20"/>
      <c r="F17" s="20">
        <f t="shared" si="0"/>
        <v>0</v>
      </c>
      <c r="G17" s="21">
        <v>0.23</v>
      </c>
      <c r="H17" s="22">
        <f t="shared" si="1"/>
        <v>0</v>
      </c>
    </row>
    <row r="18" spans="1:8" x14ac:dyDescent="0.25">
      <c r="A18" s="13">
        <v>13</v>
      </c>
      <c r="B18" s="8" t="s">
        <v>24</v>
      </c>
      <c r="C18" s="19" t="s">
        <v>9</v>
      </c>
      <c r="D18" s="19">
        <v>50</v>
      </c>
      <c r="E18" s="20"/>
      <c r="F18" s="20">
        <f t="shared" si="0"/>
        <v>0</v>
      </c>
      <c r="G18" s="21">
        <v>0.23</v>
      </c>
      <c r="H18" s="22">
        <f t="shared" si="1"/>
        <v>0</v>
      </c>
    </row>
    <row r="19" spans="1:8" ht="30" x14ac:dyDescent="0.25">
      <c r="A19" s="13">
        <v>14</v>
      </c>
      <c r="B19" s="8" t="s">
        <v>25</v>
      </c>
      <c r="C19" s="19" t="s">
        <v>26</v>
      </c>
      <c r="D19" s="19">
        <v>9</v>
      </c>
      <c r="E19" s="20"/>
      <c r="F19" s="20">
        <f t="shared" si="0"/>
        <v>0</v>
      </c>
      <c r="G19" s="21">
        <v>0.23</v>
      </c>
      <c r="H19" s="22">
        <f t="shared" si="1"/>
        <v>0</v>
      </c>
    </row>
    <row r="20" spans="1:8" x14ac:dyDescent="0.25">
      <c r="A20" s="13">
        <v>15</v>
      </c>
      <c r="B20" s="8" t="s">
        <v>27</v>
      </c>
      <c r="C20" s="19" t="s">
        <v>9</v>
      </c>
      <c r="D20" s="19">
        <v>8</v>
      </c>
      <c r="E20" s="20"/>
      <c r="F20" s="20">
        <f t="shared" si="0"/>
        <v>0</v>
      </c>
      <c r="G20" s="21">
        <v>0.23</v>
      </c>
      <c r="H20" s="22">
        <f t="shared" si="1"/>
        <v>0</v>
      </c>
    </row>
    <row r="21" spans="1:8" x14ac:dyDescent="0.25">
      <c r="A21" s="13">
        <v>16</v>
      </c>
      <c r="B21" s="8" t="s">
        <v>28</v>
      </c>
      <c r="C21" s="19" t="s">
        <v>9</v>
      </c>
      <c r="D21" s="19">
        <v>100</v>
      </c>
      <c r="E21" s="20"/>
      <c r="F21" s="20">
        <f t="shared" si="0"/>
        <v>0</v>
      </c>
      <c r="G21" s="21">
        <v>0.23</v>
      </c>
      <c r="H21" s="22">
        <f t="shared" si="1"/>
        <v>0</v>
      </c>
    </row>
    <row r="22" spans="1:8" x14ac:dyDescent="0.25">
      <c r="A22" s="13">
        <v>17</v>
      </c>
      <c r="B22" s="8" t="s">
        <v>29</v>
      </c>
      <c r="C22" s="19" t="s">
        <v>9</v>
      </c>
      <c r="D22" s="19">
        <v>50</v>
      </c>
      <c r="E22" s="20"/>
      <c r="F22" s="20">
        <f t="shared" si="0"/>
        <v>0</v>
      </c>
      <c r="G22" s="21">
        <v>0.23</v>
      </c>
      <c r="H22" s="22">
        <f t="shared" si="1"/>
        <v>0</v>
      </c>
    </row>
    <row r="23" spans="1:8" ht="30" x14ac:dyDescent="0.25">
      <c r="A23" s="13">
        <v>18</v>
      </c>
      <c r="B23" s="9" t="s">
        <v>50</v>
      </c>
      <c r="C23" s="19" t="s">
        <v>9</v>
      </c>
      <c r="D23" s="19">
        <v>25</v>
      </c>
      <c r="E23" s="20"/>
      <c r="F23" s="20">
        <f t="shared" si="0"/>
        <v>0</v>
      </c>
      <c r="G23" s="21">
        <v>0.23</v>
      </c>
      <c r="H23" s="22">
        <f t="shared" si="1"/>
        <v>0</v>
      </c>
    </row>
    <row r="24" spans="1:8" ht="30" x14ac:dyDescent="0.25">
      <c r="A24" s="13">
        <v>19</v>
      </c>
      <c r="B24" s="9" t="s">
        <v>51</v>
      </c>
      <c r="C24" s="19" t="s">
        <v>9</v>
      </c>
      <c r="D24" s="19">
        <v>5</v>
      </c>
      <c r="E24" s="20"/>
      <c r="F24" s="20">
        <f t="shared" si="0"/>
        <v>0</v>
      </c>
      <c r="G24" s="21">
        <v>0.23</v>
      </c>
      <c r="H24" s="22">
        <f t="shared" si="1"/>
        <v>0</v>
      </c>
    </row>
    <row r="25" spans="1:8" x14ac:dyDescent="0.25">
      <c r="A25" s="13">
        <v>20</v>
      </c>
      <c r="B25" s="9" t="s">
        <v>52</v>
      </c>
      <c r="C25" s="19" t="s">
        <v>9</v>
      </c>
      <c r="D25" s="19">
        <v>10</v>
      </c>
      <c r="E25" s="20"/>
      <c r="F25" s="20">
        <f t="shared" si="0"/>
        <v>0</v>
      </c>
      <c r="G25" s="21">
        <v>0.23</v>
      </c>
      <c r="H25" s="22">
        <f t="shared" si="1"/>
        <v>0</v>
      </c>
    </row>
    <row r="26" spans="1:8" ht="30" x14ac:dyDescent="0.25">
      <c r="A26" s="13">
        <v>21</v>
      </c>
      <c r="B26" s="9" t="s">
        <v>53</v>
      </c>
      <c r="C26" s="19" t="s">
        <v>9</v>
      </c>
      <c r="D26" s="19">
        <v>20</v>
      </c>
      <c r="E26" s="20"/>
      <c r="F26" s="20">
        <f t="shared" si="0"/>
        <v>0</v>
      </c>
      <c r="G26" s="21">
        <v>0.23</v>
      </c>
      <c r="H26" s="22">
        <f t="shared" si="1"/>
        <v>0</v>
      </c>
    </row>
    <row r="27" spans="1:8" x14ac:dyDescent="0.25">
      <c r="A27" s="13">
        <v>22</v>
      </c>
      <c r="B27" s="9" t="s">
        <v>54</v>
      </c>
      <c r="C27" s="19" t="s">
        <v>9</v>
      </c>
      <c r="D27" s="19">
        <v>15</v>
      </c>
      <c r="E27" s="20"/>
      <c r="F27" s="20">
        <f t="shared" si="0"/>
        <v>0</v>
      </c>
      <c r="G27" s="21">
        <v>0.23</v>
      </c>
      <c r="H27" s="22">
        <f t="shared" si="1"/>
        <v>0</v>
      </c>
    </row>
    <row r="28" spans="1:8" ht="30.75" thickBot="1" x14ac:dyDescent="0.3">
      <c r="A28" s="14">
        <v>23</v>
      </c>
      <c r="B28" s="10" t="s">
        <v>55</v>
      </c>
      <c r="C28" s="23" t="s">
        <v>9</v>
      </c>
      <c r="D28" s="23">
        <v>30</v>
      </c>
      <c r="E28" s="24"/>
      <c r="F28" s="24">
        <f t="shared" si="0"/>
        <v>0</v>
      </c>
      <c r="G28" s="25">
        <v>0.23</v>
      </c>
      <c r="H28" s="26">
        <f t="shared" si="1"/>
        <v>0</v>
      </c>
    </row>
    <row r="29" spans="1:8" ht="16.5" thickTop="1" thickBot="1" x14ac:dyDescent="0.3">
      <c r="A29" s="72" t="s">
        <v>56</v>
      </c>
      <c r="B29" s="72"/>
      <c r="C29" s="72"/>
      <c r="D29" s="72"/>
      <c r="E29" s="72"/>
      <c r="F29" s="27">
        <f>SUM(F6:F28)</f>
        <v>0</v>
      </c>
      <c r="H29" s="27">
        <f>SUM(H6:H28)</f>
        <v>0</v>
      </c>
    </row>
    <row r="30" spans="1:8" ht="15.75" thickTop="1" x14ac:dyDescent="0.25"/>
  </sheetData>
  <mergeCells count="3">
    <mergeCell ref="A4:H4"/>
    <mergeCell ref="F2:H2"/>
    <mergeCell ref="A29:E29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11"/>
  <sheetViews>
    <sheetView workbookViewId="0">
      <selection activeCell="F2" sqref="F2:H2"/>
    </sheetView>
  </sheetViews>
  <sheetFormatPr defaultRowHeight="15" x14ac:dyDescent="0.25"/>
  <cols>
    <col min="1" max="1" width="4.140625" bestFit="1" customWidth="1"/>
    <col min="2" max="2" width="32.7109375" customWidth="1"/>
    <col min="3" max="3" width="9.85546875" customWidth="1"/>
    <col min="4" max="4" width="5" bestFit="1" customWidth="1"/>
    <col min="5" max="5" width="12.140625" customWidth="1"/>
    <col min="6" max="6" width="8.140625" bestFit="1" customWidth="1"/>
    <col min="7" max="7" width="6.140625" bestFit="1" customWidth="1"/>
    <col min="8" max="8" width="8.140625" bestFit="1" customWidth="1"/>
  </cols>
  <sheetData>
    <row r="2" spans="1:8" x14ac:dyDescent="0.25">
      <c r="F2" s="71" t="s">
        <v>115</v>
      </c>
      <c r="G2" s="71"/>
      <c r="H2" s="71"/>
    </row>
    <row r="4" spans="1:8" ht="15.75" thickBot="1" x14ac:dyDescent="0.3">
      <c r="A4" s="70" t="s">
        <v>0</v>
      </c>
      <c r="B4" s="70"/>
      <c r="C4" s="70"/>
      <c r="D4" s="70"/>
      <c r="E4" s="70"/>
      <c r="F4" s="70"/>
      <c r="G4" s="70"/>
      <c r="H4" s="70"/>
    </row>
    <row r="5" spans="1:8" ht="46.5" thickTop="1" thickBot="1" x14ac:dyDescent="0.3">
      <c r="A5" s="33" t="s">
        <v>1</v>
      </c>
      <c r="B5" s="34" t="s">
        <v>2</v>
      </c>
      <c r="C5" s="34" t="s">
        <v>3</v>
      </c>
      <c r="D5" s="34" t="s">
        <v>4</v>
      </c>
      <c r="E5" s="34" t="s">
        <v>5</v>
      </c>
      <c r="F5" s="34" t="s">
        <v>6</v>
      </c>
      <c r="G5" s="34" t="s">
        <v>7</v>
      </c>
      <c r="H5" s="35" t="s">
        <v>8</v>
      </c>
    </row>
    <row r="6" spans="1:8" ht="45.75" thickTop="1" x14ac:dyDescent="0.25">
      <c r="A6" s="73">
        <v>1</v>
      </c>
      <c r="B6" s="2" t="s">
        <v>57</v>
      </c>
      <c r="C6" s="76" t="s">
        <v>17</v>
      </c>
      <c r="D6" s="79">
        <v>67</v>
      </c>
      <c r="E6" s="82"/>
      <c r="F6" s="82">
        <f>SUM(D6*E6)</f>
        <v>0</v>
      </c>
      <c r="G6" s="85">
        <v>0.23</v>
      </c>
      <c r="H6" s="88">
        <f>SUM(F6+F6*G6)</f>
        <v>0</v>
      </c>
    </row>
    <row r="7" spans="1:8" x14ac:dyDescent="0.25">
      <c r="A7" s="74"/>
      <c r="B7" s="3" t="s">
        <v>58</v>
      </c>
      <c r="C7" s="77"/>
      <c r="D7" s="80"/>
      <c r="E7" s="83"/>
      <c r="F7" s="83"/>
      <c r="G7" s="86"/>
      <c r="H7" s="89"/>
    </row>
    <row r="8" spans="1:8" x14ac:dyDescent="0.25">
      <c r="A8" s="74"/>
      <c r="B8" s="3" t="s">
        <v>59</v>
      </c>
      <c r="C8" s="77"/>
      <c r="D8" s="80"/>
      <c r="E8" s="83"/>
      <c r="F8" s="83"/>
      <c r="G8" s="86"/>
      <c r="H8" s="89"/>
    </row>
    <row r="9" spans="1:8" ht="15.75" thickBot="1" x14ac:dyDescent="0.3">
      <c r="A9" s="75"/>
      <c r="B9" s="3" t="s">
        <v>60</v>
      </c>
      <c r="C9" s="78"/>
      <c r="D9" s="81"/>
      <c r="E9" s="84"/>
      <c r="F9" s="84"/>
      <c r="G9" s="87"/>
      <c r="H9" s="90"/>
    </row>
    <row r="10" spans="1:8" ht="16.5" thickTop="1" thickBot="1" x14ac:dyDescent="0.3">
      <c r="A10" s="72" t="s">
        <v>56</v>
      </c>
      <c r="B10" s="72"/>
      <c r="C10" s="72"/>
      <c r="D10" s="72"/>
      <c r="E10" s="72"/>
      <c r="F10" s="27">
        <f>SUM(F6:F9)</f>
        <v>0</v>
      </c>
      <c r="H10" s="27">
        <f>SUM(H6:H9)</f>
        <v>0</v>
      </c>
    </row>
    <row r="11" spans="1:8" ht="15.75" thickTop="1" x14ac:dyDescent="0.25"/>
  </sheetData>
  <mergeCells count="10">
    <mergeCell ref="F6:F9"/>
    <mergeCell ref="G6:G9"/>
    <mergeCell ref="H6:H9"/>
    <mergeCell ref="F2:H2"/>
    <mergeCell ref="A4:H4"/>
    <mergeCell ref="A10:E10"/>
    <mergeCell ref="A6:A9"/>
    <mergeCell ref="C6:C9"/>
    <mergeCell ref="D6:D9"/>
    <mergeCell ref="E6:E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65"/>
  <sheetViews>
    <sheetView topLeftCell="A55" workbookViewId="0">
      <selection activeCell="F2" sqref="F2:H2"/>
    </sheetView>
  </sheetViews>
  <sheetFormatPr defaultRowHeight="15" x14ac:dyDescent="0.25"/>
  <cols>
    <col min="1" max="1" width="4.140625" bestFit="1" customWidth="1"/>
    <col min="2" max="2" width="32.7109375" customWidth="1"/>
    <col min="3" max="3" width="9.7109375" customWidth="1"/>
    <col min="4" max="4" width="5" bestFit="1" customWidth="1"/>
    <col min="5" max="5" width="15.28515625" customWidth="1"/>
    <col min="6" max="6" width="13.5703125" bestFit="1" customWidth="1"/>
    <col min="7" max="7" width="6.140625" bestFit="1" customWidth="1"/>
    <col min="8" max="8" width="14.28515625" bestFit="1" customWidth="1"/>
  </cols>
  <sheetData>
    <row r="1" spans="1:8" x14ac:dyDescent="0.25">
      <c r="B1" s="1"/>
    </row>
    <row r="2" spans="1:8" x14ac:dyDescent="0.25">
      <c r="B2" s="1"/>
      <c r="F2" s="71" t="s">
        <v>116</v>
      </c>
      <c r="G2" s="71"/>
      <c r="H2" s="71"/>
    </row>
    <row r="3" spans="1:8" x14ac:dyDescent="0.25">
      <c r="B3" s="1"/>
    </row>
    <row r="4" spans="1:8" ht="15.75" thickBot="1" x14ac:dyDescent="0.3">
      <c r="A4" s="70" t="s">
        <v>0</v>
      </c>
      <c r="B4" s="70"/>
      <c r="C4" s="70"/>
      <c r="D4" s="70"/>
      <c r="E4" s="70"/>
      <c r="F4" s="70"/>
      <c r="G4" s="70"/>
      <c r="H4" s="70"/>
    </row>
    <row r="5" spans="1:8" ht="15.75" thickTop="1" x14ac:dyDescent="0.25">
      <c r="A5" s="91" t="s">
        <v>1</v>
      </c>
      <c r="B5" s="93" t="s">
        <v>2</v>
      </c>
      <c r="C5" s="93" t="s">
        <v>3</v>
      </c>
      <c r="D5" s="95" t="s">
        <v>4</v>
      </c>
      <c r="E5" s="93" t="s">
        <v>5</v>
      </c>
      <c r="F5" s="93" t="s">
        <v>6</v>
      </c>
      <c r="G5" s="95" t="s">
        <v>7</v>
      </c>
      <c r="H5" s="97" t="s">
        <v>8</v>
      </c>
    </row>
    <row r="6" spans="1:8" ht="33.75" customHeight="1" thickBot="1" x14ac:dyDescent="0.3">
      <c r="A6" s="92"/>
      <c r="B6" s="94"/>
      <c r="C6" s="94"/>
      <c r="D6" s="96"/>
      <c r="E6" s="94"/>
      <c r="F6" s="94"/>
      <c r="G6" s="96"/>
      <c r="H6" s="98"/>
    </row>
    <row r="7" spans="1:8" ht="15.75" thickTop="1" x14ac:dyDescent="0.25">
      <c r="A7" s="105">
        <v>1</v>
      </c>
      <c r="B7" s="28" t="s">
        <v>30</v>
      </c>
      <c r="C7" s="106" t="s">
        <v>46</v>
      </c>
      <c r="D7" s="106">
        <v>1</v>
      </c>
      <c r="E7" s="107"/>
      <c r="F7" s="107">
        <f>SUM(D7*E7)</f>
        <v>0</v>
      </c>
      <c r="G7" s="108">
        <v>0.23</v>
      </c>
      <c r="H7" s="100">
        <f>SUM(F7+F7*G7)</f>
        <v>0</v>
      </c>
    </row>
    <row r="8" spans="1:8" ht="24.75" x14ac:dyDescent="0.25">
      <c r="A8" s="102"/>
      <c r="B8" s="29" t="s">
        <v>61</v>
      </c>
      <c r="C8" s="103"/>
      <c r="D8" s="103"/>
      <c r="E8" s="104"/>
      <c r="F8" s="104"/>
      <c r="G8" s="99"/>
      <c r="H8" s="101"/>
    </row>
    <row r="9" spans="1:8" x14ac:dyDescent="0.25">
      <c r="A9" s="102"/>
      <c r="B9" s="29" t="s">
        <v>31</v>
      </c>
      <c r="C9" s="103"/>
      <c r="D9" s="103"/>
      <c r="E9" s="104"/>
      <c r="F9" s="104"/>
      <c r="G9" s="99"/>
      <c r="H9" s="101"/>
    </row>
    <row r="10" spans="1:8" x14ac:dyDescent="0.25">
      <c r="A10" s="102"/>
      <c r="B10" s="29" t="s">
        <v>32</v>
      </c>
      <c r="C10" s="103"/>
      <c r="D10" s="103"/>
      <c r="E10" s="104"/>
      <c r="F10" s="104"/>
      <c r="G10" s="99"/>
      <c r="H10" s="101"/>
    </row>
    <row r="11" spans="1:8" x14ac:dyDescent="0.25">
      <c r="A11" s="102"/>
      <c r="B11" s="29" t="s">
        <v>33</v>
      </c>
      <c r="C11" s="103"/>
      <c r="D11" s="103"/>
      <c r="E11" s="104"/>
      <c r="F11" s="104"/>
      <c r="G11" s="99"/>
      <c r="H11" s="101"/>
    </row>
    <row r="12" spans="1:8" x14ac:dyDescent="0.25">
      <c r="A12" s="102"/>
      <c r="B12" s="29" t="s">
        <v>34</v>
      </c>
      <c r="C12" s="103"/>
      <c r="D12" s="103"/>
      <c r="E12" s="104"/>
      <c r="F12" s="104"/>
      <c r="G12" s="99"/>
      <c r="H12" s="101"/>
    </row>
    <row r="13" spans="1:8" ht="24.75" x14ac:dyDescent="0.25">
      <c r="A13" s="102"/>
      <c r="B13" s="29" t="s">
        <v>35</v>
      </c>
      <c r="C13" s="103"/>
      <c r="D13" s="103"/>
      <c r="E13" s="104"/>
      <c r="F13" s="104"/>
      <c r="G13" s="99"/>
      <c r="H13" s="101"/>
    </row>
    <row r="14" spans="1:8" x14ac:dyDescent="0.25">
      <c r="A14" s="102"/>
      <c r="B14" s="29" t="s">
        <v>36</v>
      </c>
      <c r="C14" s="103"/>
      <c r="D14" s="103"/>
      <c r="E14" s="104"/>
      <c r="F14" s="104"/>
      <c r="G14" s="99"/>
      <c r="H14" s="101"/>
    </row>
    <row r="15" spans="1:8" ht="24.75" x14ac:dyDescent="0.25">
      <c r="A15" s="102"/>
      <c r="B15" s="29" t="s">
        <v>37</v>
      </c>
      <c r="C15" s="103"/>
      <c r="D15" s="103"/>
      <c r="E15" s="104"/>
      <c r="F15" s="104"/>
      <c r="G15" s="99"/>
      <c r="H15" s="101"/>
    </row>
    <row r="16" spans="1:8" x14ac:dyDescent="0.25">
      <c r="A16" s="102"/>
      <c r="B16" s="29" t="s">
        <v>38</v>
      </c>
      <c r="C16" s="103"/>
      <c r="D16" s="103"/>
      <c r="E16" s="104"/>
      <c r="F16" s="104"/>
      <c r="G16" s="99"/>
      <c r="H16" s="101"/>
    </row>
    <row r="17" spans="1:8" x14ac:dyDescent="0.25">
      <c r="A17" s="102"/>
      <c r="B17" s="29" t="s">
        <v>39</v>
      </c>
      <c r="C17" s="103"/>
      <c r="D17" s="103"/>
      <c r="E17" s="104"/>
      <c r="F17" s="104"/>
      <c r="G17" s="99"/>
      <c r="H17" s="101"/>
    </row>
    <row r="18" spans="1:8" ht="24.75" x14ac:dyDescent="0.25">
      <c r="A18" s="102"/>
      <c r="B18" s="30" t="s">
        <v>40</v>
      </c>
      <c r="C18" s="103"/>
      <c r="D18" s="103"/>
      <c r="E18" s="104"/>
      <c r="F18" s="104"/>
      <c r="G18" s="99"/>
      <c r="H18" s="101"/>
    </row>
    <row r="19" spans="1:8" x14ac:dyDescent="0.25">
      <c r="A19" s="102">
        <v>2</v>
      </c>
      <c r="B19" s="31" t="s">
        <v>41</v>
      </c>
      <c r="C19" s="103" t="s">
        <v>46</v>
      </c>
      <c r="D19" s="103">
        <v>4</v>
      </c>
      <c r="E19" s="104"/>
      <c r="F19" s="104">
        <f>SUM(D19*E19)</f>
        <v>0</v>
      </c>
      <c r="G19" s="99">
        <v>0.23</v>
      </c>
      <c r="H19" s="101">
        <f>SUM(F19+F19*G19)</f>
        <v>0</v>
      </c>
    </row>
    <row r="20" spans="1:8" ht="24.75" x14ac:dyDescent="0.25">
      <c r="A20" s="102"/>
      <c r="B20" s="29" t="s">
        <v>62</v>
      </c>
      <c r="C20" s="103"/>
      <c r="D20" s="103"/>
      <c r="E20" s="104"/>
      <c r="F20" s="104"/>
      <c r="G20" s="99"/>
      <c r="H20" s="101"/>
    </row>
    <row r="21" spans="1:8" x14ac:dyDescent="0.25">
      <c r="A21" s="102"/>
      <c r="B21" s="29" t="s">
        <v>43</v>
      </c>
      <c r="C21" s="103"/>
      <c r="D21" s="103"/>
      <c r="E21" s="104"/>
      <c r="F21" s="104"/>
      <c r="G21" s="99"/>
      <c r="H21" s="101"/>
    </row>
    <row r="22" spans="1:8" x14ac:dyDescent="0.25">
      <c r="A22" s="102"/>
      <c r="B22" s="29" t="s">
        <v>32</v>
      </c>
      <c r="C22" s="103"/>
      <c r="D22" s="103"/>
      <c r="E22" s="104"/>
      <c r="F22" s="104"/>
      <c r="G22" s="99"/>
      <c r="H22" s="101"/>
    </row>
    <row r="23" spans="1:8" x14ac:dyDescent="0.25">
      <c r="A23" s="102"/>
      <c r="B23" s="29" t="s">
        <v>33</v>
      </c>
      <c r="C23" s="103"/>
      <c r="D23" s="103"/>
      <c r="E23" s="104"/>
      <c r="F23" s="104"/>
      <c r="G23" s="99"/>
      <c r="H23" s="101"/>
    </row>
    <row r="24" spans="1:8" x14ac:dyDescent="0.25">
      <c r="A24" s="102"/>
      <c r="B24" s="29" t="s">
        <v>34</v>
      </c>
      <c r="C24" s="103"/>
      <c r="D24" s="103"/>
      <c r="E24" s="104"/>
      <c r="F24" s="104"/>
      <c r="G24" s="99"/>
      <c r="H24" s="101"/>
    </row>
    <row r="25" spans="1:8" ht="24.75" x14ac:dyDescent="0.25">
      <c r="A25" s="102"/>
      <c r="B25" s="29" t="s">
        <v>35</v>
      </c>
      <c r="C25" s="103"/>
      <c r="D25" s="103"/>
      <c r="E25" s="104"/>
      <c r="F25" s="104"/>
      <c r="G25" s="99"/>
      <c r="H25" s="101"/>
    </row>
    <row r="26" spans="1:8" x14ac:dyDescent="0.25">
      <c r="A26" s="102"/>
      <c r="B26" s="29" t="s">
        <v>36</v>
      </c>
      <c r="C26" s="103"/>
      <c r="D26" s="103"/>
      <c r="E26" s="104"/>
      <c r="F26" s="104"/>
      <c r="G26" s="99"/>
      <c r="H26" s="101"/>
    </row>
    <row r="27" spans="1:8" ht="24.75" x14ac:dyDescent="0.25">
      <c r="A27" s="102"/>
      <c r="B27" s="29" t="s">
        <v>37</v>
      </c>
      <c r="C27" s="103"/>
      <c r="D27" s="103"/>
      <c r="E27" s="104"/>
      <c r="F27" s="104"/>
      <c r="G27" s="99"/>
      <c r="H27" s="101"/>
    </row>
    <row r="28" spans="1:8" x14ac:dyDescent="0.25">
      <c r="A28" s="102"/>
      <c r="B28" s="29" t="s">
        <v>38</v>
      </c>
      <c r="C28" s="103"/>
      <c r="D28" s="103"/>
      <c r="E28" s="104"/>
      <c r="F28" s="104"/>
      <c r="G28" s="99"/>
      <c r="H28" s="101"/>
    </row>
    <row r="29" spans="1:8" ht="24.75" x14ac:dyDescent="0.25">
      <c r="A29" s="102"/>
      <c r="B29" s="30" t="s">
        <v>44</v>
      </c>
      <c r="C29" s="103"/>
      <c r="D29" s="103"/>
      <c r="E29" s="104"/>
      <c r="F29" s="104"/>
      <c r="G29" s="99"/>
      <c r="H29" s="101"/>
    </row>
    <row r="30" spans="1:8" x14ac:dyDescent="0.25">
      <c r="A30" s="102">
        <v>3</v>
      </c>
      <c r="B30" s="31" t="s">
        <v>45</v>
      </c>
      <c r="C30" s="103" t="s">
        <v>46</v>
      </c>
      <c r="D30" s="103">
        <v>3</v>
      </c>
      <c r="E30" s="104"/>
      <c r="F30" s="104">
        <f>SUM(D30*E30)</f>
        <v>0</v>
      </c>
      <c r="G30" s="99">
        <v>0.23</v>
      </c>
      <c r="H30" s="101">
        <f>SUM(F30+F30*G30)</f>
        <v>0</v>
      </c>
    </row>
    <row r="31" spans="1:8" x14ac:dyDescent="0.25">
      <c r="A31" s="102"/>
      <c r="B31" s="29" t="s">
        <v>42</v>
      </c>
      <c r="C31" s="103"/>
      <c r="D31" s="103"/>
      <c r="E31" s="104"/>
      <c r="F31" s="104"/>
      <c r="G31" s="99"/>
      <c r="H31" s="101"/>
    </row>
    <row r="32" spans="1:8" x14ac:dyDescent="0.25">
      <c r="A32" s="102"/>
      <c r="B32" s="29" t="s">
        <v>43</v>
      </c>
      <c r="C32" s="103"/>
      <c r="D32" s="103"/>
      <c r="E32" s="104"/>
      <c r="F32" s="104"/>
      <c r="G32" s="99"/>
      <c r="H32" s="101"/>
    </row>
    <row r="33" spans="1:8" x14ac:dyDescent="0.25">
      <c r="A33" s="102"/>
      <c r="B33" s="29" t="s">
        <v>32</v>
      </c>
      <c r="C33" s="103"/>
      <c r="D33" s="103"/>
      <c r="E33" s="104"/>
      <c r="F33" s="104"/>
      <c r="G33" s="99"/>
      <c r="H33" s="101"/>
    </row>
    <row r="34" spans="1:8" x14ac:dyDescent="0.25">
      <c r="A34" s="102"/>
      <c r="B34" s="29" t="s">
        <v>33</v>
      </c>
      <c r="C34" s="103"/>
      <c r="D34" s="103"/>
      <c r="E34" s="104"/>
      <c r="F34" s="104"/>
      <c r="G34" s="99"/>
      <c r="H34" s="101"/>
    </row>
    <row r="35" spans="1:8" x14ac:dyDescent="0.25">
      <c r="A35" s="102"/>
      <c r="B35" s="29" t="s">
        <v>34</v>
      </c>
      <c r="C35" s="103"/>
      <c r="D35" s="103"/>
      <c r="E35" s="104"/>
      <c r="F35" s="104"/>
      <c r="G35" s="99"/>
      <c r="H35" s="101"/>
    </row>
    <row r="36" spans="1:8" ht="24.75" x14ac:dyDescent="0.25">
      <c r="A36" s="102"/>
      <c r="B36" s="29" t="s">
        <v>35</v>
      </c>
      <c r="C36" s="103"/>
      <c r="D36" s="103"/>
      <c r="E36" s="104"/>
      <c r="F36" s="104"/>
      <c r="G36" s="99"/>
      <c r="H36" s="101"/>
    </row>
    <row r="37" spans="1:8" x14ac:dyDescent="0.25">
      <c r="A37" s="102"/>
      <c r="B37" s="29" t="s">
        <v>36</v>
      </c>
      <c r="C37" s="103"/>
      <c r="D37" s="103"/>
      <c r="E37" s="104"/>
      <c r="F37" s="104"/>
      <c r="G37" s="99"/>
      <c r="H37" s="101"/>
    </row>
    <row r="38" spans="1:8" ht="24.75" x14ac:dyDescent="0.25">
      <c r="A38" s="102"/>
      <c r="B38" s="29" t="s">
        <v>37</v>
      </c>
      <c r="C38" s="103"/>
      <c r="D38" s="103"/>
      <c r="E38" s="104"/>
      <c r="F38" s="104"/>
      <c r="G38" s="99"/>
      <c r="H38" s="101"/>
    </row>
    <row r="39" spans="1:8" x14ac:dyDescent="0.25">
      <c r="A39" s="102"/>
      <c r="B39" s="29" t="s">
        <v>38</v>
      </c>
      <c r="C39" s="103"/>
      <c r="D39" s="103"/>
      <c r="E39" s="104"/>
      <c r="F39" s="104"/>
      <c r="G39" s="99"/>
      <c r="H39" s="101"/>
    </row>
    <row r="40" spans="1:8" ht="24.75" x14ac:dyDescent="0.25">
      <c r="A40" s="102"/>
      <c r="B40" s="30" t="s">
        <v>44</v>
      </c>
      <c r="C40" s="103"/>
      <c r="D40" s="103"/>
      <c r="E40" s="104"/>
      <c r="F40" s="104"/>
      <c r="G40" s="99"/>
      <c r="H40" s="101"/>
    </row>
    <row r="41" spans="1:8" x14ac:dyDescent="0.25">
      <c r="A41" s="112">
        <v>4</v>
      </c>
      <c r="B41" s="31" t="s">
        <v>45</v>
      </c>
      <c r="C41" s="115" t="s">
        <v>46</v>
      </c>
      <c r="D41" s="115">
        <v>1</v>
      </c>
      <c r="E41" s="116"/>
      <c r="F41" s="104">
        <f>SUM(D41*E41)</f>
        <v>0</v>
      </c>
      <c r="G41" s="99">
        <v>1.23</v>
      </c>
      <c r="H41" s="101">
        <f>SUM(F41+F41*G41)</f>
        <v>0</v>
      </c>
    </row>
    <row r="42" spans="1:8" x14ac:dyDescent="0.25">
      <c r="A42" s="113"/>
      <c r="B42" s="29" t="s">
        <v>42</v>
      </c>
      <c r="C42" s="80"/>
      <c r="D42" s="80"/>
      <c r="E42" s="83"/>
      <c r="F42" s="104"/>
      <c r="G42" s="99"/>
      <c r="H42" s="101"/>
    </row>
    <row r="43" spans="1:8" x14ac:dyDescent="0.25">
      <c r="A43" s="113"/>
      <c r="B43" s="29" t="s">
        <v>43</v>
      </c>
      <c r="C43" s="80"/>
      <c r="D43" s="80"/>
      <c r="E43" s="83"/>
      <c r="F43" s="104"/>
      <c r="G43" s="99"/>
      <c r="H43" s="101"/>
    </row>
    <row r="44" spans="1:8" x14ac:dyDescent="0.25">
      <c r="A44" s="113"/>
      <c r="B44" s="29" t="s">
        <v>32</v>
      </c>
      <c r="C44" s="80"/>
      <c r="D44" s="80"/>
      <c r="E44" s="83"/>
      <c r="F44" s="104"/>
      <c r="G44" s="99"/>
      <c r="H44" s="101"/>
    </row>
    <row r="45" spans="1:8" x14ac:dyDescent="0.25">
      <c r="A45" s="113"/>
      <c r="B45" s="29" t="s">
        <v>33</v>
      </c>
      <c r="C45" s="80"/>
      <c r="D45" s="80"/>
      <c r="E45" s="83"/>
      <c r="F45" s="104"/>
      <c r="G45" s="99"/>
      <c r="H45" s="101"/>
    </row>
    <row r="46" spans="1:8" x14ac:dyDescent="0.25">
      <c r="A46" s="113"/>
      <c r="B46" s="29" t="s">
        <v>34</v>
      </c>
      <c r="C46" s="80"/>
      <c r="D46" s="80"/>
      <c r="E46" s="83"/>
      <c r="F46" s="104"/>
      <c r="G46" s="99"/>
      <c r="H46" s="101"/>
    </row>
    <row r="47" spans="1:8" ht="24.75" x14ac:dyDescent="0.25">
      <c r="A47" s="113"/>
      <c r="B47" s="29" t="s">
        <v>35</v>
      </c>
      <c r="C47" s="80"/>
      <c r="D47" s="80"/>
      <c r="E47" s="83"/>
      <c r="F47" s="104"/>
      <c r="G47" s="99"/>
      <c r="H47" s="101"/>
    </row>
    <row r="48" spans="1:8" x14ac:dyDescent="0.25">
      <c r="A48" s="113"/>
      <c r="B48" s="29" t="s">
        <v>36</v>
      </c>
      <c r="C48" s="80"/>
      <c r="D48" s="80"/>
      <c r="E48" s="83"/>
      <c r="F48" s="104"/>
      <c r="G48" s="99"/>
      <c r="H48" s="101"/>
    </row>
    <row r="49" spans="1:8" ht="24.75" x14ac:dyDescent="0.25">
      <c r="A49" s="113"/>
      <c r="B49" s="29" t="s">
        <v>37</v>
      </c>
      <c r="C49" s="80"/>
      <c r="D49" s="80"/>
      <c r="E49" s="83"/>
      <c r="F49" s="104"/>
      <c r="G49" s="99"/>
      <c r="H49" s="101"/>
    </row>
    <row r="50" spans="1:8" x14ac:dyDescent="0.25">
      <c r="A50" s="113"/>
      <c r="B50" s="29" t="s">
        <v>38</v>
      </c>
      <c r="C50" s="80"/>
      <c r="D50" s="80"/>
      <c r="E50" s="83"/>
      <c r="F50" s="104"/>
      <c r="G50" s="99"/>
      <c r="H50" s="101"/>
    </row>
    <row r="51" spans="1:8" ht="24.75" x14ac:dyDescent="0.25">
      <c r="A51" s="114"/>
      <c r="B51" s="30" t="s">
        <v>40</v>
      </c>
      <c r="C51" s="81"/>
      <c r="D51" s="81"/>
      <c r="E51" s="84"/>
      <c r="F51" s="104"/>
      <c r="G51" s="99"/>
      <c r="H51" s="101"/>
    </row>
    <row r="52" spans="1:8" x14ac:dyDescent="0.25">
      <c r="A52" s="102">
        <v>5</v>
      </c>
      <c r="B52" s="31" t="s">
        <v>47</v>
      </c>
      <c r="C52" s="103" t="s">
        <v>46</v>
      </c>
      <c r="D52" s="103">
        <v>1</v>
      </c>
      <c r="E52" s="104"/>
      <c r="F52" s="104">
        <f>SUM(D52*E52)</f>
        <v>0</v>
      </c>
      <c r="G52" s="99">
        <v>0.23</v>
      </c>
      <c r="H52" s="101">
        <f>SUM(F52+F52*G52)</f>
        <v>0</v>
      </c>
    </row>
    <row r="53" spans="1:8" ht="24.75" x14ac:dyDescent="0.25">
      <c r="A53" s="102"/>
      <c r="B53" s="29" t="s">
        <v>48</v>
      </c>
      <c r="C53" s="103"/>
      <c r="D53" s="103"/>
      <c r="E53" s="104"/>
      <c r="F53" s="104"/>
      <c r="G53" s="99"/>
      <c r="H53" s="101"/>
    </row>
    <row r="54" spans="1:8" x14ac:dyDescent="0.25">
      <c r="A54" s="102"/>
      <c r="B54" s="29" t="s">
        <v>49</v>
      </c>
      <c r="C54" s="103"/>
      <c r="D54" s="103"/>
      <c r="E54" s="104"/>
      <c r="F54" s="104"/>
      <c r="G54" s="99"/>
      <c r="H54" s="101"/>
    </row>
    <row r="55" spans="1:8" x14ac:dyDescent="0.25">
      <c r="A55" s="102"/>
      <c r="B55" s="29" t="s">
        <v>32</v>
      </c>
      <c r="C55" s="103"/>
      <c r="D55" s="103"/>
      <c r="E55" s="104"/>
      <c r="F55" s="104"/>
      <c r="G55" s="99"/>
      <c r="H55" s="101"/>
    </row>
    <row r="56" spans="1:8" x14ac:dyDescent="0.25">
      <c r="A56" s="102"/>
      <c r="B56" s="29" t="s">
        <v>33</v>
      </c>
      <c r="C56" s="103"/>
      <c r="D56" s="103"/>
      <c r="E56" s="104"/>
      <c r="F56" s="104"/>
      <c r="G56" s="99"/>
      <c r="H56" s="101"/>
    </row>
    <row r="57" spans="1:8" x14ac:dyDescent="0.25">
      <c r="A57" s="102"/>
      <c r="B57" s="29" t="s">
        <v>34</v>
      </c>
      <c r="C57" s="103"/>
      <c r="D57" s="103"/>
      <c r="E57" s="104"/>
      <c r="F57" s="104"/>
      <c r="G57" s="99"/>
      <c r="H57" s="101"/>
    </row>
    <row r="58" spans="1:8" ht="24.75" x14ac:dyDescent="0.25">
      <c r="A58" s="102"/>
      <c r="B58" s="29" t="s">
        <v>35</v>
      </c>
      <c r="C58" s="103"/>
      <c r="D58" s="103"/>
      <c r="E58" s="104"/>
      <c r="F58" s="104"/>
      <c r="G58" s="99"/>
      <c r="H58" s="101"/>
    </row>
    <row r="59" spans="1:8" x14ac:dyDescent="0.25">
      <c r="A59" s="102"/>
      <c r="B59" s="29" t="s">
        <v>36</v>
      </c>
      <c r="C59" s="103"/>
      <c r="D59" s="103"/>
      <c r="E59" s="104"/>
      <c r="F59" s="104"/>
      <c r="G59" s="99"/>
      <c r="H59" s="101"/>
    </row>
    <row r="60" spans="1:8" ht="24.75" x14ac:dyDescent="0.25">
      <c r="A60" s="102"/>
      <c r="B60" s="29" t="s">
        <v>37</v>
      </c>
      <c r="C60" s="103"/>
      <c r="D60" s="103"/>
      <c r="E60" s="104"/>
      <c r="F60" s="104"/>
      <c r="G60" s="99"/>
      <c r="H60" s="101"/>
    </row>
    <row r="61" spans="1:8" x14ac:dyDescent="0.25">
      <c r="A61" s="102"/>
      <c r="B61" s="29" t="s">
        <v>38</v>
      </c>
      <c r="C61" s="103"/>
      <c r="D61" s="103"/>
      <c r="E61" s="104"/>
      <c r="F61" s="104"/>
      <c r="G61" s="99"/>
      <c r="H61" s="101"/>
    </row>
    <row r="62" spans="1:8" x14ac:dyDescent="0.25">
      <c r="A62" s="102"/>
      <c r="B62" s="29" t="s">
        <v>39</v>
      </c>
      <c r="C62" s="103"/>
      <c r="D62" s="103"/>
      <c r="E62" s="104"/>
      <c r="F62" s="104"/>
      <c r="G62" s="99"/>
      <c r="H62" s="101"/>
    </row>
    <row r="63" spans="1:8" ht="25.5" thickBot="1" x14ac:dyDescent="0.3">
      <c r="A63" s="117"/>
      <c r="B63" s="32" t="s">
        <v>40</v>
      </c>
      <c r="C63" s="118"/>
      <c r="D63" s="118"/>
      <c r="E63" s="109"/>
      <c r="F63" s="109"/>
      <c r="G63" s="110"/>
      <c r="H63" s="111"/>
    </row>
    <row r="64" spans="1:8" ht="16.5" thickTop="1" thickBot="1" x14ac:dyDescent="0.3">
      <c r="A64" s="72" t="s">
        <v>56</v>
      </c>
      <c r="B64" s="72"/>
      <c r="C64" s="72"/>
      <c r="D64" s="72"/>
      <c r="E64" s="72"/>
      <c r="F64" s="11">
        <f>SUM(F7:F63)</f>
        <v>0</v>
      </c>
      <c r="H64" s="11">
        <f>SUM(H7:H63)</f>
        <v>0</v>
      </c>
    </row>
    <row r="65" ht="15.75" thickTop="1" x14ac:dyDescent="0.25"/>
  </sheetData>
  <mergeCells count="46">
    <mergeCell ref="A64:E64"/>
    <mergeCell ref="A52:A63"/>
    <mergeCell ref="C52:C63"/>
    <mergeCell ref="D52:D63"/>
    <mergeCell ref="E52:E63"/>
    <mergeCell ref="F52:F63"/>
    <mergeCell ref="G52:G63"/>
    <mergeCell ref="H52:H63"/>
    <mergeCell ref="H30:H40"/>
    <mergeCell ref="A41:A51"/>
    <mergeCell ref="C41:C51"/>
    <mergeCell ref="D41:D51"/>
    <mergeCell ref="E41:E51"/>
    <mergeCell ref="F41:F51"/>
    <mergeCell ref="G41:G51"/>
    <mergeCell ref="H41:H51"/>
    <mergeCell ref="A30:A40"/>
    <mergeCell ref="C30:C40"/>
    <mergeCell ref="D30:D40"/>
    <mergeCell ref="E30:E40"/>
    <mergeCell ref="F30:F40"/>
    <mergeCell ref="G30:G40"/>
    <mergeCell ref="H7:H18"/>
    <mergeCell ref="A19:A29"/>
    <mergeCell ref="C19:C29"/>
    <mergeCell ref="D19:D29"/>
    <mergeCell ref="E19:E29"/>
    <mergeCell ref="F19:F29"/>
    <mergeCell ref="G19:G29"/>
    <mergeCell ref="H19:H29"/>
    <mergeCell ref="A7:A18"/>
    <mergeCell ref="C7:C18"/>
    <mergeCell ref="D7:D18"/>
    <mergeCell ref="E7:E18"/>
    <mergeCell ref="F7:F18"/>
    <mergeCell ref="G7:G18"/>
    <mergeCell ref="F2:H2"/>
    <mergeCell ref="A4:H4"/>
    <mergeCell ref="A5:A6"/>
    <mergeCell ref="B5:B6"/>
    <mergeCell ref="C5:C6"/>
    <mergeCell ref="D5:D6"/>
    <mergeCell ref="E5:E6"/>
    <mergeCell ref="F5:F6"/>
    <mergeCell ref="G5:G6"/>
    <mergeCell ref="H5:H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H25"/>
  <sheetViews>
    <sheetView topLeftCell="A19" workbookViewId="0">
      <selection activeCell="M13" sqref="M13"/>
    </sheetView>
  </sheetViews>
  <sheetFormatPr defaultRowHeight="15" x14ac:dyDescent="0.25"/>
  <cols>
    <col min="1" max="1" width="4.140625" bestFit="1" customWidth="1"/>
    <col min="2" max="2" width="32.7109375" customWidth="1"/>
    <col min="3" max="3" width="9.85546875" customWidth="1"/>
    <col min="4" max="4" width="5.7109375" customWidth="1"/>
    <col min="5" max="5" width="12.85546875" customWidth="1"/>
    <col min="6" max="6" width="8.28515625" customWidth="1"/>
    <col min="7" max="7" width="6.140625" bestFit="1" customWidth="1"/>
  </cols>
  <sheetData>
    <row r="2" spans="1:8" x14ac:dyDescent="0.25">
      <c r="F2" s="71" t="s">
        <v>113</v>
      </c>
      <c r="G2" s="71"/>
      <c r="H2" s="71"/>
    </row>
    <row r="4" spans="1:8" ht="15.75" thickBot="1" x14ac:dyDescent="0.3">
      <c r="A4" s="70" t="s">
        <v>0</v>
      </c>
      <c r="B4" s="70"/>
      <c r="C4" s="70"/>
      <c r="D4" s="70"/>
      <c r="E4" s="70"/>
      <c r="F4" s="70"/>
      <c r="G4" s="70"/>
      <c r="H4" s="70"/>
    </row>
    <row r="5" spans="1:8" ht="46.5" thickTop="1" thickBot="1" x14ac:dyDescent="0.3">
      <c r="A5" s="4" t="s">
        <v>1</v>
      </c>
      <c r="B5" s="5" t="s">
        <v>2</v>
      </c>
      <c r="C5" s="5" t="s">
        <v>3</v>
      </c>
      <c r="D5" s="5" t="s">
        <v>4</v>
      </c>
      <c r="E5" s="5" t="s">
        <v>5</v>
      </c>
      <c r="F5" s="5" t="s">
        <v>6</v>
      </c>
      <c r="G5" s="5" t="s">
        <v>7</v>
      </c>
      <c r="H5" s="6" t="s">
        <v>8</v>
      </c>
    </row>
    <row r="6" spans="1:8" ht="15.75" thickTop="1" x14ac:dyDescent="0.25">
      <c r="A6" s="12">
        <v>1</v>
      </c>
      <c r="B6" s="37" t="s">
        <v>63</v>
      </c>
      <c r="C6" s="15" t="s">
        <v>9</v>
      </c>
      <c r="D6" s="15">
        <v>30</v>
      </c>
      <c r="E6" s="16"/>
      <c r="F6" s="16">
        <f>SUM(D6*E6)</f>
        <v>0</v>
      </c>
      <c r="G6" s="17">
        <v>0.23</v>
      </c>
      <c r="H6" s="18">
        <f>SUM(F6+F6*G6)</f>
        <v>0</v>
      </c>
    </row>
    <row r="7" spans="1:8" x14ac:dyDescent="0.25">
      <c r="A7" s="13">
        <v>2</v>
      </c>
      <c r="B7" s="38" t="s">
        <v>64</v>
      </c>
      <c r="C7" s="19" t="s">
        <v>9</v>
      </c>
      <c r="D7" s="19">
        <v>20</v>
      </c>
      <c r="E7" s="20"/>
      <c r="F7" s="20">
        <f t="shared" ref="F7:F23" si="0">SUM(D7*E7)</f>
        <v>0</v>
      </c>
      <c r="G7" s="21">
        <v>0.23</v>
      </c>
      <c r="H7" s="22">
        <f t="shared" ref="H7:H23" si="1">SUM(F7+F7*G7)</f>
        <v>0</v>
      </c>
    </row>
    <row r="8" spans="1:8" x14ac:dyDescent="0.25">
      <c r="A8" s="13">
        <v>3</v>
      </c>
      <c r="B8" s="38" t="s">
        <v>65</v>
      </c>
      <c r="C8" s="19" t="s">
        <v>9</v>
      </c>
      <c r="D8" s="19">
        <v>20</v>
      </c>
      <c r="E8" s="20"/>
      <c r="F8" s="20">
        <f t="shared" si="0"/>
        <v>0</v>
      </c>
      <c r="G8" s="21">
        <v>0.23</v>
      </c>
      <c r="H8" s="22">
        <f t="shared" si="1"/>
        <v>0</v>
      </c>
    </row>
    <row r="9" spans="1:8" x14ac:dyDescent="0.25">
      <c r="A9" s="13">
        <v>4</v>
      </c>
      <c r="B9" s="8" t="s">
        <v>66</v>
      </c>
      <c r="C9" s="19" t="s">
        <v>9</v>
      </c>
      <c r="D9" s="19">
        <v>30</v>
      </c>
      <c r="E9" s="20"/>
      <c r="F9" s="20">
        <f t="shared" si="0"/>
        <v>0</v>
      </c>
      <c r="G9" s="21">
        <v>0.23</v>
      </c>
      <c r="H9" s="22">
        <f t="shared" si="1"/>
        <v>0</v>
      </c>
    </row>
    <row r="10" spans="1:8" ht="30" x14ac:dyDescent="0.25">
      <c r="A10" s="13">
        <v>5</v>
      </c>
      <c r="B10" s="8" t="s">
        <v>67</v>
      </c>
      <c r="C10" s="19" t="s">
        <v>26</v>
      </c>
      <c r="D10" s="19">
        <v>3</v>
      </c>
      <c r="E10" s="20"/>
      <c r="F10" s="20">
        <f t="shared" si="0"/>
        <v>0</v>
      </c>
      <c r="G10" s="21">
        <v>0.23</v>
      </c>
      <c r="H10" s="22">
        <f t="shared" si="1"/>
        <v>0</v>
      </c>
    </row>
    <row r="11" spans="1:8" ht="30" x14ac:dyDescent="0.25">
      <c r="A11" s="13">
        <v>6</v>
      </c>
      <c r="B11" s="8" t="s">
        <v>68</v>
      </c>
      <c r="C11" s="19" t="s">
        <v>26</v>
      </c>
      <c r="D11" s="19">
        <v>3</v>
      </c>
      <c r="E11" s="20"/>
      <c r="F11" s="20">
        <f t="shared" si="0"/>
        <v>0</v>
      </c>
      <c r="G11" s="21">
        <v>0.23</v>
      </c>
      <c r="H11" s="22">
        <f t="shared" si="1"/>
        <v>0</v>
      </c>
    </row>
    <row r="12" spans="1:8" ht="30" x14ac:dyDescent="0.25">
      <c r="A12" s="13">
        <v>7</v>
      </c>
      <c r="B12" s="39" t="s">
        <v>69</v>
      </c>
      <c r="C12" s="19" t="s">
        <v>18</v>
      </c>
      <c r="D12" s="19">
        <v>15</v>
      </c>
      <c r="E12" s="20"/>
      <c r="F12" s="20">
        <f t="shared" si="0"/>
        <v>0</v>
      </c>
      <c r="G12" s="21">
        <v>0.23</v>
      </c>
      <c r="H12" s="22">
        <f t="shared" si="1"/>
        <v>0</v>
      </c>
    </row>
    <row r="13" spans="1:8" x14ac:dyDescent="0.25">
      <c r="A13" s="13">
        <v>8</v>
      </c>
      <c r="B13" s="8" t="s">
        <v>108</v>
      </c>
      <c r="C13" s="64" t="s">
        <v>109</v>
      </c>
      <c r="D13" s="64">
        <v>50</v>
      </c>
      <c r="E13" s="20"/>
      <c r="F13" s="20">
        <f t="shared" si="0"/>
        <v>0</v>
      </c>
      <c r="G13" s="21">
        <v>0.23</v>
      </c>
      <c r="H13" s="22">
        <f t="shared" si="1"/>
        <v>0</v>
      </c>
    </row>
    <row r="14" spans="1:8" x14ac:dyDescent="0.25">
      <c r="A14" s="13">
        <v>9</v>
      </c>
      <c r="B14" s="8" t="s">
        <v>110</v>
      </c>
      <c r="C14" s="64" t="s">
        <v>109</v>
      </c>
      <c r="D14" s="64">
        <v>50</v>
      </c>
      <c r="E14" s="20"/>
      <c r="F14" s="20">
        <f t="shared" si="0"/>
        <v>0</v>
      </c>
      <c r="G14" s="21">
        <v>0.23</v>
      </c>
      <c r="H14" s="22">
        <f t="shared" si="1"/>
        <v>0</v>
      </c>
    </row>
    <row r="15" spans="1:8" x14ac:dyDescent="0.25">
      <c r="A15" s="13">
        <v>10</v>
      </c>
      <c r="B15" s="8" t="s">
        <v>111</v>
      </c>
      <c r="C15" s="64" t="s">
        <v>109</v>
      </c>
      <c r="D15" s="64">
        <v>100</v>
      </c>
      <c r="E15" s="20"/>
      <c r="F15" s="20">
        <f t="shared" si="0"/>
        <v>0</v>
      </c>
      <c r="G15" s="21">
        <v>0.23</v>
      </c>
      <c r="H15" s="22">
        <f t="shared" si="1"/>
        <v>0</v>
      </c>
    </row>
    <row r="16" spans="1:8" x14ac:dyDescent="0.25">
      <c r="A16" s="13">
        <v>11</v>
      </c>
      <c r="B16" s="8" t="s">
        <v>112</v>
      </c>
      <c r="C16" s="64" t="s">
        <v>109</v>
      </c>
      <c r="D16" s="64">
        <v>30</v>
      </c>
      <c r="E16" s="20"/>
      <c r="F16" s="20">
        <f t="shared" si="0"/>
        <v>0</v>
      </c>
      <c r="G16" s="21">
        <v>0.23</v>
      </c>
      <c r="H16" s="22">
        <f t="shared" si="1"/>
        <v>0</v>
      </c>
    </row>
    <row r="17" spans="1:8" ht="30" x14ac:dyDescent="0.25">
      <c r="A17" s="13">
        <v>12</v>
      </c>
      <c r="B17" s="8" t="s">
        <v>70</v>
      </c>
      <c r="C17" s="19" t="s">
        <v>18</v>
      </c>
      <c r="D17" s="19">
        <v>150</v>
      </c>
      <c r="E17" s="20"/>
      <c r="F17" s="20">
        <f t="shared" si="0"/>
        <v>0</v>
      </c>
      <c r="G17" s="21">
        <v>0.23</v>
      </c>
      <c r="H17" s="22">
        <f t="shared" si="1"/>
        <v>0</v>
      </c>
    </row>
    <row r="18" spans="1:8" ht="45" x14ac:dyDescent="0.25">
      <c r="A18" s="13">
        <v>13</v>
      </c>
      <c r="B18" s="8" t="s">
        <v>71</v>
      </c>
      <c r="C18" s="19" t="s">
        <v>9</v>
      </c>
      <c r="D18" s="19">
        <v>15</v>
      </c>
      <c r="E18" s="20"/>
      <c r="F18" s="20">
        <f t="shared" si="0"/>
        <v>0</v>
      </c>
      <c r="G18" s="21">
        <v>0.23</v>
      </c>
      <c r="H18" s="22">
        <f t="shared" si="1"/>
        <v>0</v>
      </c>
    </row>
    <row r="19" spans="1:8" x14ac:dyDescent="0.25">
      <c r="A19" s="13">
        <v>14</v>
      </c>
      <c r="B19" s="8" t="s">
        <v>72</v>
      </c>
      <c r="C19" s="19" t="s">
        <v>17</v>
      </c>
      <c r="D19" s="19">
        <v>35</v>
      </c>
      <c r="E19" s="20"/>
      <c r="F19" s="20">
        <f t="shared" si="0"/>
        <v>0</v>
      </c>
      <c r="G19" s="21">
        <v>0.23</v>
      </c>
      <c r="H19" s="22">
        <f t="shared" si="1"/>
        <v>0</v>
      </c>
    </row>
    <row r="20" spans="1:8" x14ac:dyDescent="0.25">
      <c r="A20" s="13">
        <v>15</v>
      </c>
      <c r="B20" s="8" t="s">
        <v>73</v>
      </c>
      <c r="C20" s="19" t="s">
        <v>18</v>
      </c>
      <c r="D20" s="19">
        <v>100</v>
      </c>
      <c r="E20" s="20"/>
      <c r="F20" s="20">
        <f t="shared" si="0"/>
        <v>0</v>
      </c>
      <c r="G20" s="21">
        <v>0.23</v>
      </c>
      <c r="H20" s="22">
        <f t="shared" si="1"/>
        <v>0</v>
      </c>
    </row>
    <row r="21" spans="1:8" ht="30" x14ac:dyDescent="0.25">
      <c r="A21" s="102">
        <v>16</v>
      </c>
      <c r="B21" s="40" t="s">
        <v>74</v>
      </c>
      <c r="C21" s="103" t="s">
        <v>46</v>
      </c>
      <c r="D21" s="103">
        <v>2</v>
      </c>
      <c r="E21" s="104"/>
      <c r="F21" s="104">
        <f t="shared" si="0"/>
        <v>0</v>
      </c>
      <c r="G21" s="99">
        <v>0.23</v>
      </c>
      <c r="H21" s="101">
        <f t="shared" si="1"/>
        <v>0</v>
      </c>
    </row>
    <row r="22" spans="1:8" ht="24.75" x14ac:dyDescent="0.25">
      <c r="A22" s="102"/>
      <c r="B22" s="41" t="s">
        <v>75</v>
      </c>
      <c r="C22" s="103"/>
      <c r="D22" s="103"/>
      <c r="E22" s="104"/>
      <c r="F22" s="104"/>
      <c r="G22" s="99"/>
      <c r="H22" s="101"/>
    </row>
    <row r="23" spans="1:8" ht="45.75" thickBot="1" x14ac:dyDescent="0.3">
      <c r="A23" s="14">
        <v>17</v>
      </c>
      <c r="B23" s="10" t="s">
        <v>76</v>
      </c>
      <c r="C23" s="23" t="s">
        <v>9</v>
      </c>
      <c r="D23" s="23">
        <v>1</v>
      </c>
      <c r="E23" s="24"/>
      <c r="F23" s="24">
        <f t="shared" si="0"/>
        <v>0</v>
      </c>
      <c r="G23" s="25">
        <v>0.23</v>
      </c>
      <c r="H23" s="26">
        <f t="shared" si="1"/>
        <v>0</v>
      </c>
    </row>
    <row r="24" spans="1:8" ht="16.5" thickTop="1" thickBot="1" x14ac:dyDescent="0.3">
      <c r="A24" s="119" t="s">
        <v>56</v>
      </c>
      <c r="B24" s="119"/>
      <c r="C24" s="119"/>
      <c r="D24" s="119"/>
      <c r="E24" s="119"/>
      <c r="F24" s="36">
        <f>SUM(F6:F23)</f>
        <v>0</v>
      </c>
      <c r="H24" s="36">
        <f>SUM(H6:H23)</f>
        <v>0</v>
      </c>
    </row>
    <row r="25" spans="1:8" ht="15.75" thickTop="1" x14ac:dyDescent="0.25"/>
  </sheetData>
  <mergeCells count="10">
    <mergeCell ref="F2:H2"/>
    <mergeCell ref="A4:H4"/>
    <mergeCell ref="A24:E24"/>
    <mergeCell ref="A21:A22"/>
    <mergeCell ref="C21:C22"/>
    <mergeCell ref="D21:D22"/>
    <mergeCell ref="E21:E22"/>
    <mergeCell ref="F21:F22"/>
    <mergeCell ref="G21:G22"/>
    <mergeCell ref="H21:H2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H14"/>
  <sheetViews>
    <sheetView workbookViewId="0">
      <selection activeCell="F2" sqref="F2:H2"/>
    </sheetView>
  </sheetViews>
  <sheetFormatPr defaultRowHeight="15" x14ac:dyDescent="0.25"/>
  <cols>
    <col min="1" max="1" width="4.140625" bestFit="1" customWidth="1"/>
    <col min="2" max="2" width="32.7109375" customWidth="1"/>
    <col min="3" max="3" width="9.85546875" customWidth="1"/>
    <col min="4" max="4" width="5.140625" customWidth="1"/>
    <col min="5" max="5" width="12.28515625" customWidth="1"/>
    <col min="6" max="6" width="7.85546875" customWidth="1"/>
    <col min="7" max="7" width="6.140625" bestFit="1" customWidth="1"/>
  </cols>
  <sheetData>
    <row r="2" spans="1:8" x14ac:dyDescent="0.25">
      <c r="F2" s="71" t="s">
        <v>117</v>
      </c>
      <c r="G2" s="71"/>
      <c r="H2" s="71"/>
    </row>
    <row r="4" spans="1:8" ht="15.75" thickBot="1" x14ac:dyDescent="0.3">
      <c r="A4" s="70" t="s">
        <v>0</v>
      </c>
      <c r="B4" s="70"/>
      <c r="C4" s="70"/>
      <c r="D4" s="70"/>
      <c r="E4" s="70"/>
      <c r="F4" s="70"/>
      <c r="G4" s="70"/>
      <c r="H4" s="70"/>
    </row>
    <row r="5" spans="1:8" ht="46.5" thickTop="1" thickBot="1" x14ac:dyDescent="0.3">
      <c r="A5" s="43" t="s">
        <v>1</v>
      </c>
      <c r="B5" s="44" t="s">
        <v>2</v>
      </c>
      <c r="C5" s="44" t="s">
        <v>3</v>
      </c>
      <c r="D5" s="44" t="s">
        <v>4</v>
      </c>
      <c r="E5" s="44" t="s">
        <v>5</v>
      </c>
      <c r="F5" s="44" t="s">
        <v>6</v>
      </c>
      <c r="G5" s="44" t="s">
        <v>7</v>
      </c>
      <c r="H5" s="45" t="s">
        <v>8</v>
      </c>
    </row>
    <row r="6" spans="1:8" ht="31.5" thickTop="1" thickBot="1" x14ac:dyDescent="0.3">
      <c r="A6" s="12">
        <v>1</v>
      </c>
      <c r="B6" s="42" t="s">
        <v>77</v>
      </c>
      <c r="C6" s="15" t="s">
        <v>9</v>
      </c>
      <c r="D6" s="15">
        <v>50</v>
      </c>
      <c r="E6" s="16"/>
      <c r="F6" s="16">
        <f>SUM(D6*E6)</f>
        <v>0</v>
      </c>
      <c r="G6" s="17">
        <v>0.23</v>
      </c>
      <c r="H6" s="18">
        <f>SUM(F6+F6*G6)</f>
        <v>0</v>
      </c>
    </row>
    <row r="7" spans="1:8" ht="45.75" thickTop="1" x14ac:dyDescent="0.25">
      <c r="A7" s="13">
        <v>2</v>
      </c>
      <c r="B7" s="40" t="s">
        <v>78</v>
      </c>
      <c r="C7" s="19" t="s">
        <v>18</v>
      </c>
      <c r="D7" s="19">
        <v>100</v>
      </c>
      <c r="E7" s="20"/>
      <c r="F7" s="16">
        <f>SUM(D7*E7)</f>
        <v>0</v>
      </c>
      <c r="G7" s="21">
        <v>0.23</v>
      </c>
      <c r="H7" s="18">
        <f>SUM(F7+F7*G7)</f>
        <v>0</v>
      </c>
    </row>
    <row r="8" spans="1:8" ht="60" x14ac:dyDescent="0.25">
      <c r="A8" s="112">
        <v>3</v>
      </c>
      <c r="B8" s="31" t="s">
        <v>79</v>
      </c>
      <c r="C8" s="115" t="s">
        <v>17</v>
      </c>
      <c r="D8" s="115">
        <v>250</v>
      </c>
      <c r="E8" s="116"/>
      <c r="F8" s="116">
        <f>SUM(D8*E8)</f>
        <v>0</v>
      </c>
      <c r="G8" s="120">
        <v>0.23</v>
      </c>
      <c r="H8" s="121">
        <f>SUM(F8+F8*G8)</f>
        <v>0</v>
      </c>
    </row>
    <row r="9" spans="1:8" x14ac:dyDescent="0.25">
      <c r="A9" s="113"/>
      <c r="B9" s="29" t="s">
        <v>80</v>
      </c>
      <c r="C9" s="80"/>
      <c r="D9" s="80"/>
      <c r="E9" s="83"/>
      <c r="F9" s="83"/>
      <c r="G9" s="86"/>
      <c r="H9" s="89"/>
    </row>
    <row r="10" spans="1:8" x14ac:dyDescent="0.25">
      <c r="A10" s="113"/>
      <c r="B10" s="29" t="s">
        <v>81</v>
      </c>
      <c r="C10" s="80"/>
      <c r="D10" s="80"/>
      <c r="E10" s="83"/>
      <c r="F10" s="83"/>
      <c r="G10" s="86"/>
      <c r="H10" s="89"/>
    </row>
    <row r="11" spans="1:8" x14ac:dyDescent="0.25">
      <c r="A11" s="113"/>
      <c r="B11" s="29" t="s">
        <v>82</v>
      </c>
      <c r="C11" s="80"/>
      <c r="D11" s="80"/>
      <c r="E11" s="83"/>
      <c r="F11" s="83"/>
      <c r="G11" s="86"/>
      <c r="H11" s="89"/>
    </row>
    <row r="12" spans="1:8" ht="15.75" thickBot="1" x14ac:dyDescent="0.3">
      <c r="A12" s="123"/>
      <c r="B12" s="32" t="s">
        <v>83</v>
      </c>
      <c r="C12" s="124"/>
      <c r="D12" s="124"/>
      <c r="E12" s="125"/>
      <c r="F12" s="125"/>
      <c r="G12" s="87"/>
      <c r="H12" s="122"/>
    </row>
    <row r="13" spans="1:8" ht="16.5" thickTop="1" thickBot="1" x14ac:dyDescent="0.3">
      <c r="A13" s="119" t="s">
        <v>56</v>
      </c>
      <c r="B13" s="119"/>
      <c r="C13" s="119"/>
      <c r="D13" s="119"/>
      <c r="E13" s="119"/>
      <c r="F13" s="36">
        <f>SUM(F6:F6)</f>
        <v>0</v>
      </c>
      <c r="H13" s="36">
        <f>SUM(H6:H6)</f>
        <v>0</v>
      </c>
    </row>
    <row r="14" spans="1:8" ht="15.75" thickTop="1" x14ac:dyDescent="0.25"/>
  </sheetData>
  <mergeCells count="10">
    <mergeCell ref="F2:H2"/>
    <mergeCell ref="A4:H4"/>
    <mergeCell ref="G8:G12"/>
    <mergeCell ref="H8:H12"/>
    <mergeCell ref="A13:E13"/>
    <mergeCell ref="A8:A12"/>
    <mergeCell ref="C8:C12"/>
    <mergeCell ref="D8:D12"/>
    <mergeCell ref="E8:E12"/>
    <mergeCell ref="F8:F1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H32"/>
  <sheetViews>
    <sheetView tabSelected="1" workbookViewId="0">
      <selection activeCell="O30" sqref="O30"/>
    </sheetView>
  </sheetViews>
  <sheetFormatPr defaultRowHeight="15" x14ac:dyDescent="0.25"/>
  <cols>
    <col min="1" max="1" width="4.140625" bestFit="1" customWidth="1"/>
    <col min="2" max="2" width="32.7109375" customWidth="1"/>
    <col min="3" max="3" width="10" customWidth="1"/>
    <col min="4" max="4" width="5" bestFit="1" customWidth="1"/>
    <col min="5" max="5" width="12.140625" customWidth="1"/>
    <col min="6" max="6" width="8.140625" bestFit="1" customWidth="1"/>
    <col min="7" max="7" width="6.140625" bestFit="1" customWidth="1"/>
  </cols>
  <sheetData>
    <row r="2" spans="1:8" x14ac:dyDescent="0.25">
      <c r="F2" s="71" t="s">
        <v>118</v>
      </c>
      <c r="G2" s="71"/>
      <c r="H2" s="71"/>
    </row>
    <row r="4" spans="1:8" ht="15.75" thickBot="1" x14ac:dyDescent="0.3">
      <c r="A4" s="70" t="s">
        <v>0</v>
      </c>
      <c r="B4" s="70"/>
      <c r="C4" s="70"/>
      <c r="D4" s="70"/>
      <c r="E4" s="70"/>
      <c r="F4" s="70"/>
      <c r="G4" s="70"/>
      <c r="H4" s="70"/>
    </row>
    <row r="5" spans="1:8" ht="46.5" thickTop="1" thickBot="1" x14ac:dyDescent="0.3">
      <c r="A5" s="46" t="s">
        <v>1</v>
      </c>
      <c r="B5" s="47" t="s">
        <v>2</v>
      </c>
      <c r="C5" s="47" t="s">
        <v>3</v>
      </c>
      <c r="D5" s="47" t="s">
        <v>4</v>
      </c>
      <c r="E5" s="47" t="s">
        <v>5</v>
      </c>
      <c r="F5" s="47" t="s">
        <v>6</v>
      </c>
      <c r="G5" s="47" t="s">
        <v>7</v>
      </c>
      <c r="H5" s="48" t="s">
        <v>8</v>
      </c>
    </row>
    <row r="6" spans="1:8" ht="30.75" thickTop="1" x14ac:dyDescent="0.25">
      <c r="A6" s="55">
        <v>1</v>
      </c>
      <c r="B6" s="7" t="s">
        <v>107</v>
      </c>
      <c r="C6" s="56" t="s">
        <v>9</v>
      </c>
      <c r="D6" s="56">
        <v>52</v>
      </c>
      <c r="E6" s="57"/>
      <c r="F6" s="57">
        <f>SUM(D6*E6)</f>
        <v>0</v>
      </c>
      <c r="G6" s="58">
        <v>0.23</v>
      </c>
      <c r="H6" s="50">
        <f>SUM(F6+F6*G6)</f>
        <v>0</v>
      </c>
    </row>
    <row r="7" spans="1:8" ht="45" x14ac:dyDescent="0.25">
      <c r="A7" s="52">
        <v>2</v>
      </c>
      <c r="B7" s="8" t="s">
        <v>84</v>
      </c>
      <c r="C7" s="53" t="s">
        <v>9</v>
      </c>
      <c r="D7" s="53">
        <v>6</v>
      </c>
      <c r="E7" s="54"/>
      <c r="F7" s="54">
        <f t="shared" ref="F7:F30" si="0">SUM(D7*E7)</f>
        <v>0</v>
      </c>
      <c r="G7" s="49">
        <v>0.23</v>
      </c>
      <c r="H7" s="51">
        <f t="shared" ref="H7:H30" si="1">SUM(F7+F7*G7)</f>
        <v>0</v>
      </c>
    </row>
    <row r="8" spans="1:8" ht="45" x14ac:dyDescent="0.25">
      <c r="A8" s="52">
        <v>3</v>
      </c>
      <c r="B8" s="8" t="s">
        <v>85</v>
      </c>
      <c r="C8" s="53" t="s">
        <v>9</v>
      </c>
      <c r="D8" s="53">
        <v>15</v>
      </c>
      <c r="E8" s="54"/>
      <c r="F8" s="54">
        <f t="shared" si="0"/>
        <v>0</v>
      </c>
      <c r="G8" s="49">
        <v>0.23</v>
      </c>
      <c r="H8" s="51">
        <f t="shared" si="1"/>
        <v>0</v>
      </c>
    </row>
    <row r="9" spans="1:8" ht="45" x14ac:dyDescent="0.25">
      <c r="A9" s="52">
        <v>4</v>
      </c>
      <c r="B9" s="8" t="s">
        <v>86</v>
      </c>
      <c r="C9" s="53" t="s">
        <v>9</v>
      </c>
      <c r="D9" s="53">
        <v>3</v>
      </c>
      <c r="E9" s="54"/>
      <c r="F9" s="54">
        <f t="shared" si="0"/>
        <v>0</v>
      </c>
      <c r="G9" s="49">
        <v>0.23</v>
      </c>
      <c r="H9" s="51">
        <f t="shared" si="1"/>
        <v>0</v>
      </c>
    </row>
    <row r="10" spans="1:8" ht="75" x14ac:dyDescent="0.25">
      <c r="A10" s="52">
        <v>5</v>
      </c>
      <c r="B10" s="8" t="s">
        <v>106</v>
      </c>
      <c r="C10" s="53" t="s">
        <v>9</v>
      </c>
      <c r="D10" s="53">
        <v>4</v>
      </c>
      <c r="E10" s="54"/>
      <c r="F10" s="54">
        <f t="shared" si="0"/>
        <v>0</v>
      </c>
      <c r="G10" s="49">
        <v>0.23</v>
      </c>
      <c r="H10" s="51">
        <f t="shared" si="1"/>
        <v>0</v>
      </c>
    </row>
    <row r="11" spans="1:8" ht="75" x14ac:dyDescent="0.25">
      <c r="A11" s="52">
        <v>6</v>
      </c>
      <c r="B11" s="8" t="s">
        <v>104</v>
      </c>
      <c r="C11" s="53" t="s">
        <v>9</v>
      </c>
      <c r="D11" s="53">
        <v>5</v>
      </c>
      <c r="E11" s="54"/>
      <c r="F11" s="54">
        <f t="shared" si="0"/>
        <v>0</v>
      </c>
      <c r="G11" s="49">
        <v>0.23</v>
      </c>
      <c r="H11" s="51">
        <f t="shared" si="1"/>
        <v>0</v>
      </c>
    </row>
    <row r="12" spans="1:8" ht="75" x14ac:dyDescent="0.25">
      <c r="A12" s="52">
        <v>7</v>
      </c>
      <c r="B12" s="8" t="s">
        <v>105</v>
      </c>
      <c r="C12" s="53" t="s">
        <v>9</v>
      </c>
      <c r="D12" s="53">
        <v>4</v>
      </c>
      <c r="E12" s="54"/>
      <c r="F12" s="54">
        <f t="shared" si="0"/>
        <v>0</v>
      </c>
      <c r="G12" s="49">
        <v>0.23</v>
      </c>
      <c r="H12" s="51">
        <f t="shared" si="1"/>
        <v>0</v>
      </c>
    </row>
    <row r="13" spans="1:8" ht="30" x14ac:dyDescent="0.25">
      <c r="A13" s="52">
        <v>8</v>
      </c>
      <c r="B13" s="8" t="s">
        <v>87</v>
      </c>
      <c r="C13" s="53" t="s">
        <v>88</v>
      </c>
      <c r="D13" s="53">
        <v>100</v>
      </c>
      <c r="E13" s="54"/>
      <c r="F13" s="54">
        <f t="shared" si="0"/>
        <v>0</v>
      </c>
      <c r="G13" s="49">
        <v>0.23</v>
      </c>
      <c r="H13" s="51">
        <f t="shared" si="1"/>
        <v>0</v>
      </c>
    </row>
    <row r="14" spans="1:8" ht="30" x14ac:dyDescent="0.25">
      <c r="A14" s="52">
        <v>9</v>
      </c>
      <c r="B14" s="8" t="s">
        <v>89</v>
      </c>
      <c r="C14" s="53" t="s">
        <v>88</v>
      </c>
      <c r="D14" s="53">
        <v>100</v>
      </c>
      <c r="E14" s="54"/>
      <c r="F14" s="54">
        <f t="shared" si="0"/>
        <v>0</v>
      </c>
      <c r="G14" s="49">
        <v>0.23</v>
      </c>
      <c r="H14" s="51">
        <f t="shared" si="1"/>
        <v>0</v>
      </c>
    </row>
    <row r="15" spans="1:8" ht="30" x14ac:dyDescent="0.25">
      <c r="A15" s="52">
        <v>10</v>
      </c>
      <c r="B15" s="8" t="s">
        <v>90</v>
      </c>
      <c r="C15" s="53" t="s">
        <v>88</v>
      </c>
      <c r="D15" s="53">
        <v>25</v>
      </c>
      <c r="E15" s="54"/>
      <c r="F15" s="54">
        <f t="shared" si="0"/>
        <v>0</v>
      </c>
      <c r="G15" s="49">
        <v>0.23</v>
      </c>
      <c r="H15" s="51">
        <f t="shared" si="1"/>
        <v>0</v>
      </c>
    </row>
    <row r="16" spans="1:8" ht="30" x14ac:dyDescent="0.25">
      <c r="A16" s="52">
        <v>11</v>
      </c>
      <c r="B16" s="8" t="s">
        <v>91</v>
      </c>
      <c r="C16" s="53" t="s">
        <v>88</v>
      </c>
      <c r="D16" s="53">
        <v>25</v>
      </c>
      <c r="E16" s="54"/>
      <c r="F16" s="54">
        <f t="shared" si="0"/>
        <v>0</v>
      </c>
      <c r="G16" s="49">
        <v>0.23</v>
      </c>
      <c r="H16" s="51">
        <f t="shared" si="1"/>
        <v>0</v>
      </c>
    </row>
    <row r="17" spans="1:8" x14ac:dyDescent="0.25">
      <c r="A17" s="52">
        <v>12</v>
      </c>
      <c r="B17" s="8" t="s">
        <v>92</v>
      </c>
      <c r="C17" s="53" t="s">
        <v>9</v>
      </c>
      <c r="D17" s="53">
        <v>6</v>
      </c>
      <c r="E17" s="54"/>
      <c r="F17" s="54">
        <f t="shared" si="0"/>
        <v>0</v>
      </c>
      <c r="G17" s="49">
        <v>0.23</v>
      </c>
      <c r="H17" s="51">
        <f t="shared" si="1"/>
        <v>0</v>
      </c>
    </row>
    <row r="18" spans="1:8" x14ac:dyDescent="0.25">
      <c r="A18" s="52">
        <v>13</v>
      </c>
      <c r="B18" s="8" t="s">
        <v>93</v>
      </c>
      <c r="C18" s="53" t="s">
        <v>9</v>
      </c>
      <c r="D18" s="53">
        <v>3</v>
      </c>
      <c r="E18" s="54"/>
      <c r="F18" s="54">
        <f t="shared" si="0"/>
        <v>0</v>
      </c>
      <c r="G18" s="49">
        <v>0.23</v>
      </c>
      <c r="H18" s="51">
        <f t="shared" si="1"/>
        <v>0</v>
      </c>
    </row>
    <row r="19" spans="1:8" x14ac:dyDescent="0.25">
      <c r="A19" s="52">
        <v>14</v>
      </c>
      <c r="B19" s="8" t="s">
        <v>94</v>
      </c>
      <c r="C19" s="53" t="s">
        <v>9</v>
      </c>
      <c r="D19" s="53">
        <v>2</v>
      </c>
      <c r="E19" s="54"/>
      <c r="F19" s="54">
        <f t="shared" si="0"/>
        <v>0</v>
      </c>
      <c r="G19" s="49">
        <v>0.23</v>
      </c>
      <c r="H19" s="51">
        <f t="shared" si="1"/>
        <v>0</v>
      </c>
    </row>
    <row r="20" spans="1:8" x14ac:dyDescent="0.25">
      <c r="A20" s="52">
        <v>15</v>
      </c>
      <c r="B20" s="8" t="s">
        <v>95</v>
      </c>
      <c r="C20" s="53" t="s">
        <v>9</v>
      </c>
      <c r="D20" s="53">
        <v>52</v>
      </c>
      <c r="E20" s="54"/>
      <c r="F20" s="54">
        <f t="shared" si="0"/>
        <v>0</v>
      </c>
      <c r="G20" s="49">
        <v>0.23</v>
      </c>
      <c r="H20" s="51">
        <f t="shared" si="1"/>
        <v>0</v>
      </c>
    </row>
    <row r="21" spans="1:8" x14ac:dyDescent="0.25">
      <c r="A21" s="52">
        <v>16</v>
      </c>
      <c r="B21" s="8" t="s">
        <v>96</v>
      </c>
      <c r="C21" s="53" t="s">
        <v>9</v>
      </c>
      <c r="D21" s="53">
        <v>4</v>
      </c>
      <c r="E21" s="54"/>
      <c r="F21" s="54">
        <f t="shared" si="0"/>
        <v>0</v>
      </c>
      <c r="G21" s="49">
        <v>0.23</v>
      </c>
      <c r="H21" s="51">
        <f t="shared" si="1"/>
        <v>0</v>
      </c>
    </row>
    <row r="22" spans="1:8" ht="45" x14ac:dyDescent="0.25">
      <c r="A22" s="52">
        <v>17</v>
      </c>
      <c r="B22" s="8" t="s">
        <v>102</v>
      </c>
      <c r="C22" s="53" t="s">
        <v>9</v>
      </c>
      <c r="D22" s="53">
        <v>1</v>
      </c>
      <c r="E22" s="54"/>
      <c r="F22" s="54">
        <f t="shared" si="0"/>
        <v>0</v>
      </c>
      <c r="G22" s="49">
        <v>0.23</v>
      </c>
      <c r="H22" s="51">
        <f t="shared" si="1"/>
        <v>0</v>
      </c>
    </row>
    <row r="23" spans="1:8" ht="30" x14ac:dyDescent="0.25">
      <c r="A23" s="52">
        <v>18</v>
      </c>
      <c r="B23" s="9" t="s">
        <v>97</v>
      </c>
      <c r="C23" s="53" t="s">
        <v>9</v>
      </c>
      <c r="D23" s="53">
        <v>1</v>
      </c>
      <c r="E23" s="54"/>
      <c r="F23" s="54">
        <f t="shared" si="0"/>
        <v>0</v>
      </c>
      <c r="G23" s="49">
        <v>0.23</v>
      </c>
      <c r="H23" s="51">
        <f t="shared" si="1"/>
        <v>0</v>
      </c>
    </row>
    <row r="24" spans="1:8" ht="30" x14ac:dyDescent="0.25">
      <c r="A24" s="52">
        <v>19</v>
      </c>
      <c r="B24" s="9" t="s">
        <v>98</v>
      </c>
      <c r="C24" s="53" t="s">
        <v>9</v>
      </c>
      <c r="D24" s="53">
        <v>4</v>
      </c>
      <c r="E24" s="54"/>
      <c r="F24" s="54">
        <f t="shared" si="0"/>
        <v>0</v>
      </c>
      <c r="G24" s="49">
        <v>0.23</v>
      </c>
      <c r="H24" s="51">
        <f t="shared" si="1"/>
        <v>0</v>
      </c>
    </row>
    <row r="25" spans="1:8" x14ac:dyDescent="0.25">
      <c r="A25" s="52">
        <v>20</v>
      </c>
      <c r="B25" s="9" t="s">
        <v>99</v>
      </c>
      <c r="C25" s="53" t="s">
        <v>9</v>
      </c>
      <c r="D25" s="53">
        <v>12</v>
      </c>
      <c r="E25" s="54"/>
      <c r="F25" s="54">
        <f t="shared" si="0"/>
        <v>0</v>
      </c>
      <c r="G25" s="49">
        <v>0.23</v>
      </c>
      <c r="H25" s="51">
        <f t="shared" si="1"/>
        <v>0</v>
      </c>
    </row>
    <row r="26" spans="1:8" x14ac:dyDescent="0.25">
      <c r="A26" s="52">
        <v>21</v>
      </c>
      <c r="B26" s="9" t="s">
        <v>100</v>
      </c>
      <c r="C26" s="53" t="s">
        <v>9</v>
      </c>
      <c r="D26" s="53">
        <v>23</v>
      </c>
      <c r="E26" s="54"/>
      <c r="F26" s="54">
        <f t="shared" si="0"/>
        <v>0</v>
      </c>
      <c r="G26" s="49">
        <v>0.23</v>
      </c>
      <c r="H26" s="51">
        <f t="shared" si="1"/>
        <v>0</v>
      </c>
    </row>
    <row r="27" spans="1:8" x14ac:dyDescent="0.25">
      <c r="A27" s="52">
        <v>22</v>
      </c>
      <c r="B27" s="9" t="s">
        <v>101</v>
      </c>
      <c r="C27" s="53" t="s">
        <v>9</v>
      </c>
      <c r="D27" s="53">
        <v>1</v>
      </c>
      <c r="E27" s="54"/>
      <c r="F27" s="54">
        <f t="shared" si="0"/>
        <v>0</v>
      </c>
      <c r="G27" s="49">
        <v>0.23</v>
      </c>
      <c r="H27" s="51">
        <f t="shared" si="1"/>
        <v>0</v>
      </c>
    </row>
    <row r="28" spans="1:8" x14ac:dyDescent="0.25">
      <c r="A28" s="65">
        <v>23</v>
      </c>
      <c r="B28" s="126" t="s">
        <v>103</v>
      </c>
      <c r="C28" s="66" t="s">
        <v>9</v>
      </c>
      <c r="D28" s="66">
        <v>1</v>
      </c>
      <c r="E28" s="67"/>
      <c r="F28" s="67">
        <f t="shared" si="0"/>
        <v>0</v>
      </c>
      <c r="G28" s="68">
        <v>0.23</v>
      </c>
      <c r="H28" s="69">
        <f t="shared" si="1"/>
        <v>0</v>
      </c>
    </row>
    <row r="29" spans="1:8" ht="28.5" customHeight="1" x14ac:dyDescent="0.25">
      <c r="A29" s="65">
        <v>24</v>
      </c>
      <c r="B29" s="1" t="s">
        <v>120</v>
      </c>
      <c r="C29" s="66" t="s">
        <v>121</v>
      </c>
      <c r="D29" s="66">
        <v>1</v>
      </c>
      <c r="E29" s="67"/>
      <c r="F29" s="67">
        <f t="shared" si="0"/>
        <v>0</v>
      </c>
      <c r="G29" s="68">
        <v>0.23</v>
      </c>
      <c r="H29" s="69">
        <f t="shared" si="1"/>
        <v>0</v>
      </c>
    </row>
    <row r="30" spans="1:8" ht="45.75" customHeight="1" thickBot="1" x14ac:dyDescent="0.3">
      <c r="A30" s="62">
        <v>25</v>
      </c>
      <c r="B30" s="1" t="s">
        <v>119</v>
      </c>
      <c r="C30" s="63" t="s">
        <v>9</v>
      </c>
      <c r="D30" s="63">
        <v>3</v>
      </c>
      <c r="E30" s="59"/>
      <c r="F30" s="59">
        <f t="shared" si="0"/>
        <v>0</v>
      </c>
      <c r="G30" s="60">
        <v>0.23</v>
      </c>
      <c r="H30" s="61">
        <f t="shared" si="1"/>
        <v>0</v>
      </c>
    </row>
    <row r="31" spans="1:8" ht="16.5" thickTop="1" thickBot="1" x14ac:dyDescent="0.3">
      <c r="A31" s="72" t="s">
        <v>56</v>
      </c>
      <c r="B31" s="72"/>
      <c r="C31" s="72"/>
      <c r="D31" s="72"/>
      <c r="E31" s="72"/>
      <c r="F31" s="27">
        <f>SUM(F6:F30)</f>
        <v>0</v>
      </c>
      <c r="H31" s="27">
        <f>SUM(H6:H30)</f>
        <v>0</v>
      </c>
    </row>
    <row r="32" spans="1:8" ht="15.75" thickTop="1" x14ac:dyDescent="0.25"/>
  </sheetData>
  <mergeCells count="3">
    <mergeCell ref="F2:H2"/>
    <mergeCell ref="A4:H4"/>
    <mergeCell ref="A31:E31"/>
  </mergeCells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Załącznik 3a do SWZ</vt:lpstr>
      <vt:lpstr>Załącznik 3b do SWZ</vt:lpstr>
      <vt:lpstr>Załącznik 3c do SWZ</vt:lpstr>
      <vt:lpstr>Załącznik 3d do SWZ</vt:lpstr>
      <vt:lpstr>Załącznik 3e do SWZ</vt:lpstr>
      <vt:lpstr>Załącznik 3f do SWZ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slawomir.kubiak@ukw.edu.pl</dc:creator>
  <cp:lastModifiedBy>p</cp:lastModifiedBy>
  <cp:lastPrinted>2025-11-26T10:08:23Z</cp:lastPrinted>
  <dcterms:created xsi:type="dcterms:W3CDTF">2025-11-26T08:47:43Z</dcterms:created>
  <dcterms:modified xsi:type="dcterms:W3CDTF">2025-12-03T09:48:27Z</dcterms:modified>
</cp:coreProperties>
</file>